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Area" localSheetId="0">VS!$A$1:$N$102</definedName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6" l="1"/>
  <c r="F9" i="6" l="1"/>
  <c r="C9" i="6"/>
  <c r="D9" i="6"/>
  <c r="D66" i="6"/>
  <c r="D61" i="6"/>
  <c r="D25" i="6"/>
  <c r="D15" i="6"/>
  <c r="C25" i="6"/>
  <c r="B72" i="6" l="1"/>
  <c r="B71" i="6"/>
  <c r="B70" i="6"/>
  <c r="B68" i="6"/>
  <c r="B67" i="6"/>
  <c r="B65" i="6"/>
  <c r="B64" i="6"/>
  <c r="B63" i="6"/>
  <c r="B62" i="6"/>
  <c r="B60" i="6"/>
  <c r="B50" i="6"/>
  <c r="B49" i="6"/>
  <c r="B48" i="6"/>
  <c r="B47" i="6"/>
  <c r="B46" i="6"/>
  <c r="B45" i="6"/>
  <c r="B44" i="6"/>
  <c r="B42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C66" i="6"/>
  <c r="N61" i="6"/>
  <c r="M61" i="6"/>
  <c r="L61" i="6"/>
  <c r="K61" i="6"/>
  <c r="J61" i="6"/>
  <c r="I61" i="6"/>
  <c r="H61" i="6"/>
  <c r="G61" i="6"/>
  <c r="F61" i="6"/>
  <c r="E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N15" i="6"/>
  <c r="M15" i="6"/>
  <c r="L15" i="6"/>
  <c r="K15" i="6"/>
  <c r="J15" i="6"/>
  <c r="I15" i="6"/>
  <c r="H15" i="6"/>
  <c r="G15" i="6"/>
  <c r="F15" i="6"/>
  <c r="E15" i="6"/>
  <c r="C15" i="6"/>
  <c r="N9" i="6"/>
  <c r="M9" i="6"/>
  <c r="L9" i="6"/>
  <c r="K9" i="6"/>
  <c r="J9" i="6"/>
  <c r="I9" i="6"/>
  <c r="H9" i="6"/>
  <c r="G9" i="6"/>
  <c r="E9" i="6"/>
  <c r="B51" i="6" l="1"/>
  <c r="B69" i="6"/>
  <c r="B66" i="6"/>
  <c r="B61" i="6"/>
  <c r="J73" i="6"/>
  <c r="J85" i="6" s="1"/>
  <c r="B43" i="6"/>
  <c r="B35" i="6"/>
  <c r="B25" i="6"/>
  <c r="B15" i="6"/>
  <c r="E73" i="6"/>
  <c r="E85" i="6" s="1"/>
  <c r="H73" i="6"/>
  <c r="H85" i="6" s="1"/>
  <c r="N73" i="6"/>
  <c r="N85" i="6" s="1"/>
  <c r="K73" i="6"/>
  <c r="K85" i="6" s="1"/>
  <c r="M73" i="6"/>
  <c r="M85" i="6" s="1"/>
  <c r="B9" i="6"/>
  <c r="I73" i="6"/>
  <c r="I85" i="6" s="1"/>
  <c r="C73" i="6"/>
  <c r="C85" i="6" s="1"/>
  <c r="D73" i="6"/>
  <c r="D85" i="6" s="1"/>
  <c r="L73" i="6"/>
  <c r="L85" i="6" s="1"/>
  <c r="G73" i="6"/>
  <c r="G85" i="6" s="1"/>
  <c r="B85" i="6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<sst xmlns="http://schemas.openxmlformats.org/spreadsheetml/2006/main" count="101" uniqueCount="101">
  <si>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</si>
  <si>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</si>
  <si>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</si>
  <si>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</si>
  <si>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</si>
  <si>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</si>
  <si>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</si>
  <si>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</si>
  <si>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</si>
  <si>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</si>
  <si>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</si>
  <si>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</si>
  <si>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</si>
  <si>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</si>
  <si>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</si>
  <si>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</si>
  <si>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</si>
  <si>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</si>
  <si>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</si>
  <si>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</si>
  <si>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</si>
  <si>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</si>
  <si>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</si>
  <si>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</si>
  <si>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</si>
  <si>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</si>
  <si>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</si>
  <si>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</si>
  <si>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</si>
  <si>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</si>
  <si>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</si>
  <si>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</si>
  <si>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</si>
  <si>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</si>
  <si>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</si>
  <si>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</si>
  <si>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</si>
  <si>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</si>
  <si>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</si>
  <si>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</si>
  <si>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</si>
  <si>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</si>
  <si>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</si>
  <si>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</si>
  <si>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</si>
  <si>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</si>
  <si>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</si>
  <si>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</si>
  <si>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</si>
  <si>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</si>
  <si>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</si>
  <si>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</si>
  <si>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</si>
  <si>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</si>
  <si>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</si>
  <si>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</si>
  <si>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</si>
  <si>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</si>
  <si>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</si>
  <si>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</si>
  <si>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</si>
  <si>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</si>
  <si>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</si>
  <si>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</si>
  <si>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</si>
  <si>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</si>
  <si>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</si>
  <si>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</si>
  <si>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</si>
  <si>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</si>
  <si>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</si>
  <si>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</si>
  <si>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</si>
  <si>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</si>
  <si>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</si>
  <si>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</si>
  <si>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</si>
  <si>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</si>
  <si>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</si>
  <si>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</si>
  <si>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</si>
  <si>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</si>
  <si>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</si>
  <si>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</si>
  <si>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</si>
  <si>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</si>
  <si>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</si>
  <si>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</si>
  <si>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</si>
  <si>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</si>
  <si>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</si>
  <si>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</si>
  <si>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</si>
  <si>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</si>
  <si>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</si>
  <si>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REGION    0.</t>
  </si>
  <si>
    <t>HOSPITAL DOCENTE UNIVERSITARIO DR. DARIO CONTRERAS.</t>
  </si>
  <si>
    <t>j</t>
  </si>
  <si>
    <t>ACCESO A LA INFORMACION PUBLICAS.</t>
  </si>
  <si>
    <t>4.1.2.2.05 EJECUCION PRESUPUESTARIA CONSOLIDADOA DE INGRESOS Y EGRESOS PROVENIENTE DE LAS DIFERENTES FUENTES DE FINANCIAMIENTO.</t>
  </si>
  <si>
    <t>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</si>
</sst>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mm\-dd\-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165" fontId="0" fillId="5" borderId="0" xfId="0" applyNumberFormat="1" applyFont="1" applyFill="1" applyBorder="1" applyAlignment="1">
      <alignment horizontal="left"/>
    </xf>
    <xf numFmtId="165" fontId="0" fillId="5" borderId="0" xfId="0" applyNumberFormat="1" applyFont="1" applyFill="1" applyBorder="1" applyAlignment="1">
      <alignment horizontal="center"/>
    </xf>
    <xf numFmtId="43" fontId="0" fillId="5" borderId="0" xfId="0" applyNumberFormat="1" applyFont="1" applyFill="1" applyBorder="1" applyAlignment="1">
      <alignment horizontal="left"/>
    </xf>
    <xf numFmtId="0" fontId="0" fillId="5" borderId="0" xfId="0" applyFill="1"/>
    <xf numFmtId="165" fontId="5" fillId="5" borderId="0" xfId="0" applyNumberFormat="1" applyFont="1" applyFill="1" applyBorder="1" applyAlignment="1">
      <alignment horizontal="left"/>
    </xf>
    <xf numFmtId="0" fontId="6" fillId="5" borderId="0" xfId="0" applyFont="1" applyFill="1" applyBorder="1"/>
    <xf numFmtId="165" fontId="5" fillId="5" borderId="0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11</xdr:row>
      <xdr:rowOff>304800</xdr:rowOff>
    </xdr:to>
    <xdr:sp macro="" textlink="">
      <xdr:nvSpPr>
        <xdr:cNvPr id="1029" name="AutoShape 5" descr="Hospital Docente Universitario Dr. Dario Contreras - Inicio"/>
        <xdr:cNvSpPr>
          <a:spLocks noChangeAspect="1" noChangeArrowheads="1"/>
        </xdr:cNvSpPr>
      </xdr:nvSpPr>
      <xdr:spPr bwMode="auto">
        <a:xfrm>
          <a:off x="15840075" y="244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8</xdr:row>
      <xdr:rowOff>304800</xdr:rowOff>
    </xdr:to>
    <xdr:sp macro="" textlink="">
      <xdr:nvSpPr>
        <xdr:cNvPr id="1030" name="AutoShape 6" descr="Hospital Docente Universitario Dr. Dario Contreras - Inicio"/>
        <xdr:cNvSpPr>
          <a:spLocks noChangeAspect="1" noChangeArrowheads="1"/>
        </xdr:cNvSpPr>
      </xdr:nvSpPr>
      <xdr:spPr bwMode="auto">
        <a:xfrm>
          <a:off x="15840075" y="168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abSelected="1" topLeftCell="A74" zoomScale="80" zoomScaleNormal="80" zoomScaleSheetLayoutView="70" workbookViewId="0">
      <selection activeCell="Q7" sqref="Q7"/>
    </sheetView>
  </sheetViews>
  <sheetFormatPr baseColWidth="10" defaultColWidth="9.140625" defaultRowHeight="15" x14ac:dyDescent="0.25"/>
  <cols>
    <col min="1" max="1" width="40" customWidth="1"/>
    <col min="2" max="3" width="17.85546875" customWidth="1"/>
    <col min="4" max="4" width="18.7109375" customWidth="1"/>
    <col min="5" max="5" width="19" customWidth="1"/>
    <col min="6" max="7" width="17.85546875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35" t="s">
        <v>98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.75" customHeight="1" x14ac:dyDescent="0.25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 x14ac:dyDescent="0.25">
      <c r="A3" s="35" t="s">
        <v>95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5.75" x14ac:dyDescent="0.25">
      <c r="A4" s="36" t="s">
        <v>99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7" t="s">
        <v>36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x14ac:dyDescent="0.25">
      <c r="A6" s="34" t="s">
        <v>100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5.75" x14ac:dyDescent="0.25">
      <c r="A7" s="5" t="s">
        <v>0</v>
      </c>
      <c r="B7" s="6" t="s">
        <v>94</v>
      </c>
      <c r="C7" s="6" t="s">
        <v>79</v>
      </c>
      <c r="D7" s="6" t="s">
        <v>80</v>
      </c>
      <c r="E7" s="6" t="s">
        <v>81</v>
      </c>
      <c r="F7" s="22" t="s">
        <v>82</v>
      </c>
      <c r="G7" s="22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</row>
    <row r="8" spans="1:14" x14ac:dyDescent="0.25">
      <c r="A8" s="1" t="s">
        <v>1</v>
      </c>
      <c r="B8" s="7"/>
      <c r="C8" s="7"/>
      <c r="D8" s="7"/>
      <c r="E8" s="7"/>
      <c r="F8" s="23"/>
      <c r="G8" s="23"/>
      <c r="H8" s="7"/>
      <c r="I8" s="7"/>
      <c r="J8" s="7"/>
      <c r="K8" s="7"/>
      <c r="L8" s="7"/>
      <c r="M8" s="7"/>
      <c r="N8" s="7"/>
    </row>
    <row r="9" spans="1:14" ht="30" x14ac:dyDescent="0.25">
      <c r="A9" s="4" t="s">
        <v>2</v>
      </c>
      <c r="B9" s="17">
        <f>SUM(C9:N9)</f>
        <v>15076681.200000001</v>
      </c>
      <c r="C9" s="18">
        <f>SUM(C10:C14)</f>
        <v>1651796.73</v>
      </c>
      <c r="D9" s="18">
        <f>SUM(D10:D14)</f>
        <v>1556816.28</v>
      </c>
      <c r="E9" s="18">
        <f t="shared" ref="E9:N9" si="0">SUM(E10:E14)</f>
        <v>8585072.3900000006</v>
      </c>
      <c r="F9" s="18">
        <f>SUM(F10:F14)</f>
        <v>1727582.29</v>
      </c>
      <c r="G9" s="18">
        <f t="shared" si="0"/>
        <v>1555413.51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</row>
    <row r="10" spans="1:14" x14ac:dyDescent="0.25">
      <c r="A10" s="2" t="s">
        <v>3</v>
      </c>
      <c r="B10" s="19"/>
      <c r="C10" s="20">
        <v>1321993.3500000001</v>
      </c>
      <c r="D10" s="20">
        <v>1230450</v>
      </c>
      <c r="E10" s="20">
        <v>1226342.01</v>
      </c>
      <c r="F10" s="20">
        <v>1187920</v>
      </c>
      <c r="G10" s="20">
        <v>1240440.45</v>
      </c>
      <c r="H10" s="8"/>
      <c r="I10" s="8"/>
      <c r="J10" s="8"/>
      <c r="K10" s="8"/>
      <c r="L10" s="8"/>
      <c r="M10" s="8"/>
      <c r="N10" s="8"/>
    </row>
    <row r="11" spans="1:14" x14ac:dyDescent="0.25">
      <c r="A11" s="2" t="s">
        <v>4</v>
      </c>
      <c r="B11" s="19"/>
      <c r="C11" s="20">
        <v>137000</v>
      </c>
      <c r="D11" s="20">
        <v>137000</v>
      </c>
      <c r="E11" s="20">
        <v>7358730.3799999999</v>
      </c>
      <c r="F11" s="20">
        <v>167190.43</v>
      </c>
      <c r="G11" s="20">
        <v>137000</v>
      </c>
      <c r="H11" s="8"/>
      <c r="I11" s="8"/>
      <c r="J11" s="8"/>
      <c r="K11" s="8"/>
      <c r="L11" s="8"/>
      <c r="M11" s="8"/>
      <c r="N11" s="8"/>
    </row>
    <row r="12" spans="1:14" ht="30" x14ac:dyDescent="0.25">
      <c r="A12" s="2" t="s">
        <v>37</v>
      </c>
      <c r="B12" s="19"/>
      <c r="C12" s="20"/>
      <c r="D12" s="20"/>
      <c r="F12" s="20"/>
      <c r="G12" s="20"/>
      <c r="H12" s="8"/>
      <c r="I12" s="8"/>
      <c r="J12" s="8"/>
      <c r="K12" s="8"/>
      <c r="L12" s="8"/>
      <c r="M12" s="8"/>
      <c r="N12" s="8"/>
    </row>
    <row r="13" spans="1:14" ht="30" x14ac:dyDescent="0.25">
      <c r="A13" s="2" t="s">
        <v>5</v>
      </c>
      <c r="B13" s="19"/>
      <c r="C13" s="20"/>
      <c r="D13" s="20"/>
      <c r="E13" s="20"/>
      <c r="F13" s="20"/>
      <c r="G13" s="20"/>
      <c r="H13" s="8"/>
      <c r="I13" s="8"/>
      <c r="J13" s="8"/>
      <c r="K13" s="8"/>
      <c r="L13" s="8"/>
      <c r="M13" s="8"/>
      <c r="N13" s="8"/>
    </row>
    <row r="14" spans="1:14" ht="30" x14ac:dyDescent="0.25">
      <c r="A14" s="2" t="s">
        <v>6</v>
      </c>
      <c r="B14" s="19"/>
      <c r="C14" s="21">
        <v>192803.38</v>
      </c>
      <c r="D14" s="20">
        <v>189366.28</v>
      </c>
      <c r="E14" s="20"/>
      <c r="F14" s="20">
        <v>372471.86</v>
      </c>
      <c r="G14" s="20">
        <v>177973.06</v>
      </c>
      <c r="H14" s="8"/>
      <c r="I14" s="8"/>
      <c r="J14" s="8"/>
      <c r="K14" s="8"/>
      <c r="L14" s="8"/>
      <c r="M14" s="8"/>
      <c r="N14" s="8"/>
    </row>
    <row r="15" spans="1:14" x14ac:dyDescent="0.25">
      <c r="A15" s="4" t="s">
        <v>7</v>
      </c>
      <c r="B15" s="17">
        <f>SUM(C15:N15)</f>
        <v>12352177.65</v>
      </c>
      <c r="C15" s="18">
        <f>SUM(C16:C24)</f>
        <v>3054959.7500000005</v>
      </c>
      <c r="D15" s="18">
        <f t="shared" ref="D15:N15" si="1">SUM(D16:D24)</f>
        <v>1732602.6400000001</v>
      </c>
      <c r="E15" s="18">
        <f t="shared" si="1"/>
        <v>1044774.71</v>
      </c>
      <c r="F15" s="18">
        <f t="shared" si="1"/>
        <v>2795813.88</v>
      </c>
      <c r="G15" s="18">
        <f t="shared" si="1"/>
        <v>3724026.67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</row>
    <row r="16" spans="1:14" x14ac:dyDescent="0.25">
      <c r="A16" s="2" t="s">
        <v>8</v>
      </c>
      <c r="B16" s="19"/>
      <c r="C16" s="20">
        <v>115137.04</v>
      </c>
      <c r="D16" s="20">
        <v>950711.91</v>
      </c>
      <c r="E16" s="20">
        <v>566260.94999999995</v>
      </c>
      <c r="F16" s="20"/>
      <c r="G16" s="20">
        <v>113223.51</v>
      </c>
      <c r="H16" s="8"/>
      <c r="I16" s="8"/>
      <c r="J16" s="8"/>
      <c r="K16" s="8"/>
      <c r="L16" s="8"/>
      <c r="M16" s="8"/>
      <c r="N16" s="8"/>
    </row>
    <row r="17" spans="1:14" ht="30" x14ac:dyDescent="0.25">
      <c r="A17" s="2" t="s">
        <v>9</v>
      </c>
      <c r="B17" s="19"/>
      <c r="C17" s="20">
        <v>37999.99</v>
      </c>
      <c r="D17" s="20">
        <v>2301</v>
      </c>
      <c r="E17" s="20"/>
      <c r="F17" s="20">
        <v>283.2</v>
      </c>
      <c r="G17" s="20">
        <v>1249124.3999999999</v>
      </c>
      <c r="H17" s="8"/>
      <c r="I17" s="8"/>
      <c r="J17" s="8"/>
      <c r="K17" s="8"/>
      <c r="L17" s="8"/>
      <c r="M17" s="8"/>
      <c r="N17" s="8"/>
    </row>
    <row r="18" spans="1:14" x14ac:dyDescent="0.25">
      <c r="A18" s="2" t="s">
        <v>10</v>
      </c>
      <c r="B18" s="19"/>
      <c r="C18" s="20"/>
      <c r="D18" s="20">
        <v>0</v>
      </c>
      <c r="E18" s="20"/>
      <c r="F18" s="20"/>
      <c r="G18" s="20"/>
      <c r="H18" s="8"/>
      <c r="I18" s="8"/>
      <c r="J18" s="8"/>
      <c r="K18" s="8"/>
      <c r="L18" s="8"/>
      <c r="M18" s="8"/>
      <c r="N18" s="8"/>
    </row>
    <row r="19" spans="1:14" ht="18" customHeight="1" x14ac:dyDescent="0.25">
      <c r="A19" s="2" t="s">
        <v>11</v>
      </c>
      <c r="B19" s="19"/>
      <c r="C19" s="20">
        <v>36495.31</v>
      </c>
      <c r="D19" s="20">
        <v>58000</v>
      </c>
      <c r="E19" s="20"/>
      <c r="F19" s="20">
        <v>61016.94</v>
      </c>
      <c r="G19" s="20">
        <v>78000</v>
      </c>
      <c r="H19" s="8"/>
      <c r="I19" s="8"/>
      <c r="J19" s="8"/>
      <c r="K19" s="8"/>
      <c r="L19" s="8"/>
      <c r="M19" s="8"/>
      <c r="N19" s="8"/>
    </row>
    <row r="20" spans="1:14" x14ac:dyDescent="0.25">
      <c r="A20" s="2" t="s">
        <v>12</v>
      </c>
      <c r="B20" s="19"/>
      <c r="C20" s="20">
        <v>522434.94</v>
      </c>
      <c r="D20" s="20">
        <v>0</v>
      </c>
      <c r="E20" s="20">
        <v>442500</v>
      </c>
      <c r="F20" s="20">
        <v>1224330.6499999999</v>
      </c>
      <c r="G20" s="20"/>
      <c r="H20" s="8"/>
      <c r="I20" s="8"/>
      <c r="J20" s="8"/>
      <c r="K20" s="8"/>
      <c r="L20" s="8"/>
      <c r="M20" s="8"/>
      <c r="N20" s="8"/>
    </row>
    <row r="21" spans="1:14" x14ac:dyDescent="0.25">
      <c r="A21" s="2" t="s">
        <v>13</v>
      </c>
      <c r="B21" s="19"/>
      <c r="C21" s="20">
        <v>0</v>
      </c>
      <c r="D21" s="20">
        <v>0</v>
      </c>
      <c r="E21" s="20"/>
      <c r="F21" s="20"/>
      <c r="G21" s="20"/>
      <c r="H21" s="8"/>
      <c r="I21" s="8"/>
      <c r="J21" s="8"/>
      <c r="K21" s="8"/>
      <c r="L21" s="8"/>
      <c r="M21" s="8"/>
      <c r="N21" s="8"/>
    </row>
    <row r="22" spans="1:14" ht="45" x14ac:dyDescent="0.25">
      <c r="A22" s="2" t="s">
        <v>14</v>
      </c>
      <c r="B22" s="19"/>
      <c r="C22" s="20">
        <v>1851136.08</v>
      </c>
      <c r="D22" s="20">
        <v>305856</v>
      </c>
      <c r="E22" s="20">
        <v>16600.240000000002</v>
      </c>
      <c r="F22" s="20">
        <v>1023761.39</v>
      </c>
      <c r="G22" s="20">
        <v>2283678.7599999998</v>
      </c>
      <c r="H22" s="8"/>
      <c r="I22" s="8"/>
      <c r="J22" s="8"/>
      <c r="K22" s="8"/>
      <c r="L22" s="8"/>
      <c r="M22" s="8"/>
      <c r="N22" s="8"/>
    </row>
    <row r="23" spans="1:14" ht="30" x14ac:dyDescent="0.25">
      <c r="A23" s="2" t="s">
        <v>15</v>
      </c>
      <c r="B23" s="19"/>
      <c r="C23" s="20">
        <v>16362.71</v>
      </c>
      <c r="D23" s="20">
        <v>381933.73</v>
      </c>
      <c r="E23" s="20">
        <v>19413.52</v>
      </c>
      <c r="F23" s="20">
        <v>478051.7</v>
      </c>
      <c r="G23" s="20"/>
      <c r="H23" s="8"/>
      <c r="I23" s="8"/>
      <c r="J23" s="8"/>
      <c r="K23" s="8"/>
      <c r="L23" s="8"/>
      <c r="M23" s="8"/>
      <c r="N23" s="8"/>
    </row>
    <row r="24" spans="1:14" ht="30" x14ac:dyDescent="0.25">
      <c r="A24" s="2" t="s">
        <v>38</v>
      </c>
      <c r="B24" s="19"/>
      <c r="C24" s="20">
        <v>475393.68</v>
      </c>
      <c r="D24" s="20">
        <v>33800</v>
      </c>
      <c r="E24" s="20"/>
      <c r="F24" s="20">
        <v>8370</v>
      </c>
      <c r="G24" s="20"/>
      <c r="H24" s="8"/>
      <c r="I24" s="8"/>
      <c r="J24" s="8"/>
      <c r="K24" s="8"/>
      <c r="L24" s="8"/>
      <c r="M24" s="8"/>
      <c r="N24" s="8"/>
    </row>
    <row r="25" spans="1:14" x14ac:dyDescent="0.25">
      <c r="A25" s="4" t="s">
        <v>16</v>
      </c>
      <c r="B25" s="17">
        <f>SUM(C25:N25)</f>
        <v>28552271.5</v>
      </c>
      <c r="C25" s="18">
        <f>SUM(C26:C34)</f>
        <v>6715007.7600000007</v>
      </c>
      <c r="D25" s="18">
        <f>SUM(D26:D34)</f>
        <v>8791059.5</v>
      </c>
      <c r="E25" s="18">
        <f t="shared" ref="E25:M25" si="2">SUM(E26:E34)</f>
        <v>2310433.3600000003</v>
      </c>
      <c r="F25" s="18">
        <f t="shared" si="2"/>
        <v>6964789.9199999999</v>
      </c>
      <c r="G25" s="18">
        <f t="shared" si="2"/>
        <v>3770980.9599999995</v>
      </c>
      <c r="H25" s="18">
        <f t="shared" si="2"/>
        <v>0</v>
      </c>
      <c r="I25" s="18">
        <f t="shared" si="2"/>
        <v>0</v>
      </c>
      <c r="J25" s="18">
        <f t="shared" si="2"/>
        <v>0</v>
      </c>
      <c r="K25" s="18">
        <f t="shared" si="2"/>
        <v>0</v>
      </c>
      <c r="L25" s="18">
        <f t="shared" si="2"/>
        <v>0</v>
      </c>
      <c r="M25" s="18">
        <f t="shared" si="2"/>
        <v>0</v>
      </c>
      <c r="N25" s="18">
        <f>SUM(N26:N34)</f>
        <v>0</v>
      </c>
    </row>
    <row r="26" spans="1:14" ht="30" x14ac:dyDescent="0.25">
      <c r="A26" s="2" t="s">
        <v>17</v>
      </c>
      <c r="B26" s="19"/>
      <c r="C26" s="20">
        <v>115744.8</v>
      </c>
      <c r="D26" s="20">
        <v>1257964.42</v>
      </c>
      <c r="E26" s="20"/>
      <c r="F26" s="20">
        <v>603763.64</v>
      </c>
      <c r="G26" s="20">
        <v>1371761.14</v>
      </c>
      <c r="H26" s="8"/>
      <c r="I26" s="8"/>
      <c r="J26" s="8"/>
      <c r="K26" s="8"/>
      <c r="L26" s="8"/>
      <c r="M26" s="8"/>
      <c r="N26" s="8"/>
    </row>
    <row r="27" spans="1:14" x14ac:dyDescent="0.25">
      <c r="A27" s="2" t="s">
        <v>18</v>
      </c>
      <c r="B27" s="19"/>
      <c r="C27" s="20"/>
      <c r="D27" s="20">
        <v>0</v>
      </c>
      <c r="E27" s="20"/>
      <c r="F27" s="20">
        <v>11328</v>
      </c>
      <c r="G27" s="20">
        <v>7755.54</v>
      </c>
      <c r="H27" s="8"/>
      <c r="I27" s="8"/>
      <c r="J27" s="8"/>
      <c r="K27" s="8"/>
      <c r="L27" s="8"/>
      <c r="M27" s="8"/>
      <c r="N27" s="8"/>
    </row>
    <row r="28" spans="1:14" ht="30" x14ac:dyDescent="0.25">
      <c r="A28" s="2" t="s">
        <v>19</v>
      </c>
      <c r="B28" s="19"/>
      <c r="C28" s="20">
        <v>44009.279999999999</v>
      </c>
      <c r="D28" s="20">
        <v>3275168.29</v>
      </c>
      <c r="E28" s="20"/>
      <c r="F28" s="20">
        <v>6499.97</v>
      </c>
      <c r="G28" s="20"/>
      <c r="H28" s="8"/>
      <c r="I28" s="8"/>
      <c r="J28" s="8"/>
      <c r="K28" s="8"/>
      <c r="L28" s="8"/>
      <c r="M28" s="8"/>
      <c r="N28" s="8"/>
    </row>
    <row r="29" spans="1:14" x14ac:dyDescent="0.25">
      <c r="A29" s="2" t="s">
        <v>20</v>
      </c>
      <c r="B29" s="19"/>
      <c r="C29" s="20">
        <v>2501100</v>
      </c>
      <c r="D29" s="20">
        <v>233500</v>
      </c>
      <c r="E29" s="20"/>
      <c r="F29" s="20">
        <v>896104.37</v>
      </c>
      <c r="G29" s="20"/>
      <c r="H29" s="8"/>
      <c r="I29" s="8"/>
      <c r="J29" s="8"/>
      <c r="K29" s="8"/>
      <c r="L29" s="8"/>
      <c r="M29" s="8"/>
      <c r="N29" s="8"/>
    </row>
    <row r="30" spans="1:14" ht="30" x14ac:dyDescent="0.25">
      <c r="A30" s="2" t="s">
        <v>21</v>
      </c>
      <c r="B30" s="19"/>
      <c r="C30" s="20">
        <v>90992.87</v>
      </c>
      <c r="D30" s="20">
        <v>0</v>
      </c>
      <c r="E30" s="20"/>
      <c r="F30" s="20"/>
      <c r="G30" s="20"/>
      <c r="H30" s="8"/>
      <c r="I30" s="8"/>
      <c r="J30" s="8"/>
      <c r="K30" s="8"/>
      <c r="L30" s="8"/>
      <c r="M30" s="8"/>
      <c r="N30" s="8"/>
    </row>
    <row r="31" spans="1:14" ht="30" x14ac:dyDescent="0.25">
      <c r="A31" s="2" t="s">
        <v>22</v>
      </c>
      <c r="B31" s="19"/>
      <c r="C31" s="20">
        <v>138966.67000000001</v>
      </c>
      <c r="D31" s="20">
        <v>0</v>
      </c>
      <c r="E31" s="20"/>
      <c r="F31" s="20">
        <v>3645</v>
      </c>
      <c r="G31" s="20">
        <v>166826.72</v>
      </c>
      <c r="H31" s="8"/>
      <c r="I31" s="8"/>
      <c r="J31" s="8"/>
      <c r="K31" s="8"/>
      <c r="L31" s="8"/>
      <c r="M31" s="8"/>
      <c r="N31" s="8"/>
    </row>
    <row r="32" spans="1:14" ht="30" x14ac:dyDescent="0.25">
      <c r="A32" s="2" t="s">
        <v>23</v>
      </c>
      <c r="B32" s="19"/>
      <c r="C32" s="20">
        <v>3080427.61</v>
      </c>
      <c r="D32" s="20">
        <v>1860460.2</v>
      </c>
      <c r="E32" s="20">
        <v>563440</v>
      </c>
      <c r="F32" s="20">
        <v>3306519.79</v>
      </c>
      <c r="G32" s="20">
        <v>1345599.99</v>
      </c>
      <c r="H32" s="8"/>
      <c r="I32" s="8"/>
      <c r="J32" s="8"/>
      <c r="K32" s="8"/>
      <c r="L32" s="8"/>
      <c r="M32" s="8"/>
      <c r="N32" s="8"/>
    </row>
    <row r="33" spans="1:26" ht="45" x14ac:dyDescent="0.25">
      <c r="A33" s="2" t="s">
        <v>39</v>
      </c>
      <c r="B33" s="19"/>
      <c r="C33" s="20">
        <v>0</v>
      </c>
      <c r="D33" s="20">
        <v>0</v>
      </c>
      <c r="E33" s="20"/>
      <c r="F33" s="20"/>
      <c r="G33" s="20"/>
      <c r="H33" s="8"/>
      <c r="I33" s="8"/>
      <c r="J33" s="8"/>
      <c r="K33" s="8"/>
      <c r="L33" s="8"/>
      <c r="M33" s="8"/>
      <c r="N33" s="8"/>
    </row>
    <row r="34" spans="1:26" x14ac:dyDescent="0.25">
      <c r="A34" s="2" t="s">
        <v>24</v>
      </c>
      <c r="B34" s="19"/>
      <c r="C34" s="20">
        <v>743766.53</v>
      </c>
      <c r="D34" s="20">
        <v>2163966.59</v>
      </c>
      <c r="E34" s="20">
        <v>1746993.36</v>
      </c>
      <c r="F34" s="20">
        <v>2136929.15</v>
      </c>
      <c r="G34" s="20">
        <v>879037.57</v>
      </c>
      <c r="H34" s="8"/>
      <c r="I34" s="8"/>
      <c r="J34" s="8"/>
      <c r="K34" s="8"/>
      <c r="L34" s="8"/>
      <c r="M34" s="8"/>
      <c r="N34" s="8"/>
    </row>
    <row r="35" spans="1:26" x14ac:dyDescent="0.25">
      <c r="A35" s="4" t="s">
        <v>25</v>
      </c>
      <c r="B35" s="17">
        <f>SUM(C35:N35)</f>
        <v>0</v>
      </c>
      <c r="C35" s="18">
        <f>SUM(C36:C42)</f>
        <v>0</v>
      </c>
      <c r="D35" s="18">
        <f t="shared" ref="D35:N35" si="3">SUM(D36:D42)</f>
        <v>0</v>
      </c>
      <c r="E35" s="18">
        <f t="shared" si="3"/>
        <v>0</v>
      </c>
      <c r="F35" s="18">
        <f t="shared" si="3"/>
        <v>0</v>
      </c>
      <c r="G35" s="18">
        <f t="shared" si="3"/>
        <v>0</v>
      </c>
      <c r="H35" s="18">
        <f t="shared" si="3"/>
        <v>0</v>
      </c>
      <c r="I35" s="18">
        <f t="shared" si="3"/>
        <v>0</v>
      </c>
      <c r="J35" s="18">
        <f t="shared" si="3"/>
        <v>0</v>
      </c>
      <c r="K35" s="18">
        <f t="shared" si="3"/>
        <v>0</v>
      </c>
      <c r="L35" s="18">
        <f t="shared" si="3"/>
        <v>0</v>
      </c>
      <c r="M35" s="18">
        <f t="shared" si="3"/>
        <v>0</v>
      </c>
      <c r="N35" s="18">
        <f t="shared" si="3"/>
        <v>0</v>
      </c>
    </row>
    <row r="36" spans="1:26" ht="30" x14ac:dyDescent="0.25">
      <c r="A36" s="2" t="s">
        <v>26</v>
      </c>
      <c r="B36" s="19"/>
      <c r="C36" s="8"/>
      <c r="D36" s="8">
        <v>0</v>
      </c>
      <c r="E36" s="8"/>
      <c r="F36" s="20"/>
      <c r="G36" s="20"/>
      <c r="H36" s="8"/>
      <c r="I36" s="8"/>
      <c r="J36" s="8"/>
      <c r="K36" s="8"/>
      <c r="L36" s="8"/>
      <c r="M36" s="8"/>
      <c r="N36" s="8"/>
    </row>
    <row r="37" spans="1:26" ht="30" x14ac:dyDescent="0.25">
      <c r="A37" s="2" t="s">
        <v>40</v>
      </c>
      <c r="B37" s="19"/>
      <c r="C37" s="8"/>
      <c r="D37" s="8">
        <v>0</v>
      </c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26" ht="30" x14ac:dyDescent="0.25">
      <c r="A38" s="2" t="s">
        <v>41</v>
      </c>
      <c r="B38" s="19"/>
      <c r="C38" s="8"/>
      <c r="D38" s="8">
        <v>0</v>
      </c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26" ht="30" x14ac:dyDescent="0.25">
      <c r="A39" s="2" t="s">
        <v>42</v>
      </c>
      <c r="B39" s="19"/>
      <c r="C39" s="8"/>
      <c r="D39" s="8">
        <v>0</v>
      </c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26" ht="30" x14ac:dyDescent="0.25">
      <c r="A40" s="2" t="s">
        <v>43</v>
      </c>
      <c r="B40" s="19"/>
      <c r="C40" s="8"/>
      <c r="D40" s="8">
        <v>0</v>
      </c>
      <c r="E40" s="8"/>
      <c r="F40" s="20"/>
      <c r="G40" s="20"/>
      <c r="H40" s="8"/>
      <c r="I40" s="8"/>
      <c r="J40" s="8"/>
      <c r="K40" s="8"/>
      <c r="L40" s="8"/>
      <c r="M40" s="8"/>
      <c r="N40" s="8"/>
      <c r="Z40" t="s">
        <v>97</v>
      </c>
    </row>
    <row r="41" spans="1:26" ht="30" x14ac:dyDescent="0.25">
      <c r="A41" s="2" t="s">
        <v>27</v>
      </c>
      <c r="B41" s="19"/>
      <c r="C41" s="8"/>
      <c r="D41" s="8">
        <v>0</v>
      </c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26" ht="30" x14ac:dyDescent="0.25">
      <c r="A42" s="2" t="s">
        <v>44</v>
      </c>
      <c r="B42" s="19">
        <f t="shared" ref="B42" si="4">SUM(C42:N42)</f>
        <v>0</v>
      </c>
      <c r="C42" s="8"/>
      <c r="D42" s="8">
        <v>0</v>
      </c>
      <c r="E42" s="8"/>
      <c r="F42" s="20"/>
      <c r="G42" s="20"/>
      <c r="H42" s="8"/>
      <c r="I42" s="8"/>
      <c r="J42" s="8"/>
      <c r="K42" s="8"/>
      <c r="L42" s="8"/>
      <c r="M42" s="8"/>
      <c r="N42" s="8"/>
    </row>
    <row r="43" spans="1:26" x14ac:dyDescent="0.25">
      <c r="A43" s="4" t="s">
        <v>45</v>
      </c>
      <c r="B43" s="17">
        <f>SUM(C43:N43)</f>
        <v>0</v>
      </c>
      <c r="C43" s="18">
        <f>SUM(C44:C50)</f>
        <v>0</v>
      </c>
      <c r="D43" s="18">
        <f t="shared" ref="D43:N43" si="5">SUM(D44:D50)</f>
        <v>0</v>
      </c>
      <c r="E43" s="18">
        <f t="shared" si="5"/>
        <v>0</v>
      </c>
      <c r="F43" s="18">
        <f t="shared" si="5"/>
        <v>0</v>
      </c>
      <c r="G43" s="18">
        <f t="shared" si="5"/>
        <v>0</v>
      </c>
      <c r="H43" s="18">
        <f t="shared" si="5"/>
        <v>0</v>
      </c>
      <c r="I43" s="18">
        <f t="shared" si="5"/>
        <v>0</v>
      </c>
      <c r="J43" s="18">
        <f t="shared" si="5"/>
        <v>0</v>
      </c>
      <c r="K43" s="18">
        <f t="shared" si="5"/>
        <v>0</v>
      </c>
      <c r="L43" s="18">
        <f t="shared" si="5"/>
        <v>0</v>
      </c>
      <c r="M43" s="18">
        <f t="shared" si="5"/>
        <v>0</v>
      </c>
      <c r="N43" s="18">
        <f t="shared" si="5"/>
        <v>0</v>
      </c>
    </row>
    <row r="44" spans="1:26" ht="30" x14ac:dyDescent="0.25">
      <c r="A44" s="2" t="s">
        <v>46</v>
      </c>
      <c r="B44" s="19">
        <f t="shared" ref="B44:B49" si="6">SUM(C44:N44)</f>
        <v>0</v>
      </c>
      <c r="C44" s="8"/>
      <c r="D44" s="8">
        <v>0</v>
      </c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26" ht="30" x14ac:dyDescent="0.25">
      <c r="A45" s="2" t="s">
        <v>47</v>
      </c>
      <c r="B45" s="19">
        <f t="shared" si="6"/>
        <v>0</v>
      </c>
      <c r="C45" s="8"/>
      <c r="D45" s="8">
        <v>0</v>
      </c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26" ht="30" x14ac:dyDescent="0.25">
      <c r="A46" s="2" t="s">
        <v>48</v>
      </c>
      <c r="B46" s="19">
        <f t="shared" si="6"/>
        <v>0</v>
      </c>
      <c r="C46" s="8"/>
      <c r="D46" s="8">
        <v>0</v>
      </c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26" ht="30" x14ac:dyDescent="0.25">
      <c r="A47" s="2" t="s">
        <v>49</v>
      </c>
      <c r="B47" s="19">
        <f t="shared" si="6"/>
        <v>0</v>
      </c>
      <c r="C47" s="8"/>
      <c r="D47" s="8">
        <v>0</v>
      </c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26" ht="30" x14ac:dyDescent="0.25">
      <c r="A48" s="2" t="s">
        <v>50</v>
      </c>
      <c r="B48" s="19">
        <f t="shared" si="6"/>
        <v>0</v>
      </c>
      <c r="C48" s="8"/>
      <c r="D48" s="8">
        <v>0</v>
      </c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51</v>
      </c>
      <c r="B49" s="19">
        <f t="shared" si="6"/>
        <v>0</v>
      </c>
      <c r="C49" s="8"/>
      <c r="D49" s="8">
        <v>0</v>
      </c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2" t="s">
        <v>52</v>
      </c>
      <c r="B50" s="19">
        <f>SUM(C50:N50)</f>
        <v>0</v>
      </c>
      <c r="C50" s="8"/>
      <c r="D50" s="8">
        <v>0</v>
      </c>
      <c r="E50" s="8"/>
      <c r="F50" s="20"/>
      <c r="G50" s="20"/>
      <c r="H50" s="8"/>
      <c r="I50" s="8"/>
      <c r="J50" s="8"/>
      <c r="K50" s="8"/>
      <c r="L50" s="8"/>
      <c r="M50" s="8"/>
      <c r="N50" s="8"/>
    </row>
    <row r="51" spans="1:14" ht="30" x14ac:dyDescent="0.25">
      <c r="A51" s="4" t="s">
        <v>28</v>
      </c>
      <c r="B51" s="17">
        <f>SUM(C51:N51)</f>
        <v>1611321.18</v>
      </c>
      <c r="C51" s="18">
        <f>SUM(C52:C60)</f>
        <v>0</v>
      </c>
      <c r="D51" s="18">
        <f t="shared" ref="D51:N51" si="7">SUM(D52:D60)</f>
        <v>1053585.42</v>
      </c>
      <c r="E51" s="18">
        <f t="shared" si="7"/>
        <v>0</v>
      </c>
      <c r="F51" s="18">
        <f t="shared" si="7"/>
        <v>3197</v>
      </c>
      <c r="G51" s="18">
        <f t="shared" si="7"/>
        <v>554538.76</v>
      </c>
      <c r="H51" s="18">
        <f t="shared" si="7"/>
        <v>0</v>
      </c>
      <c r="I51" s="18">
        <f t="shared" si="7"/>
        <v>0</v>
      </c>
      <c r="J51" s="18">
        <f t="shared" si="7"/>
        <v>0</v>
      </c>
      <c r="K51" s="18">
        <f t="shared" si="7"/>
        <v>0</v>
      </c>
      <c r="L51" s="18">
        <f t="shared" si="7"/>
        <v>0</v>
      </c>
      <c r="M51" s="18">
        <f t="shared" si="7"/>
        <v>0</v>
      </c>
      <c r="N51" s="18">
        <f t="shared" si="7"/>
        <v>0</v>
      </c>
    </row>
    <row r="52" spans="1:14" x14ac:dyDescent="0.25">
      <c r="A52" s="2" t="s">
        <v>29</v>
      </c>
      <c r="B52" s="19"/>
      <c r="C52" s="20"/>
      <c r="D52" s="20">
        <v>932054.86</v>
      </c>
      <c r="E52" s="20"/>
      <c r="F52" s="20"/>
      <c r="G52" s="20">
        <v>296925.83</v>
      </c>
      <c r="H52" s="8"/>
      <c r="I52" s="8"/>
      <c r="J52" s="8"/>
      <c r="K52" s="8"/>
      <c r="L52" s="8"/>
      <c r="M52" s="8"/>
      <c r="N52" s="8"/>
    </row>
    <row r="53" spans="1:14" ht="30" x14ac:dyDescent="0.25">
      <c r="A53" s="2" t="s">
        <v>30</v>
      </c>
      <c r="B53" s="19"/>
      <c r="C53" s="20"/>
      <c r="D53" s="20">
        <v>121530.56</v>
      </c>
      <c r="E53" s="20"/>
      <c r="F53" s="20"/>
      <c r="G53" s="20"/>
      <c r="H53" s="8"/>
      <c r="I53" s="8"/>
      <c r="J53" s="8"/>
      <c r="K53" s="8"/>
      <c r="L53" s="8"/>
      <c r="M53" s="8"/>
      <c r="N53" s="8"/>
    </row>
    <row r="54" spans="1:14" ht="30" x14ac:dyDescent="0.25">
      <c r="A54" s="2" t="s">
        <v>31</v>
      </c>
      <c r="B54" s="19"/>
      <c r="C54" s="20"/>
      <c r="D54" s="20">
        <v>0</v>
      </c>
      <c r="E54" s="20"/>
      <c r="F54" s="20">
        <v>3197</v>
      </c>
      <c r="G54" s="20">
        <v>201596</v>
      </c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32</v>
      </c>
      <c r="B55" s="19"/>
      <c r="C55" s="20"/>
      <c r="D55" s="20">
        <v>0</v>
      </c>
      <c r="E55" s="20"/>
      <c r="F55" s="20"/>
      <c r="G55" s="20"/>
      <c r="H55" s="8"/>
      <c r="I55" s="8"/>
      <c r="J55" s="8"/>
      <c r="K55" s="8"/>
      <c r="L55" s="8"/>
      <c r="M55" s="8"/>
      <c r="N55" s="8"/>
    </row>
    <row r="56" spans="1:14" ht="30" x14ac:dyDescent="0.25">
      <c r="A56" s="2" t="s">
        <v>33</v>
      </c>
      <c r="B56" s="19"/>
      <c r="C56" s="20"/>
      <c r="D56" s="20">
        <v>0</v>
      </c>
      <c r="E56" s="20"/>
      <c r="F56" s="20"/>
      <c r="G56" s="20">
        <v>36051.33</v>
      </c>
      <c r="H56" s="8"/>
      <c r="I56" s="8"/>
      <c r="J56" s="8"/>
      <c r="K56" s="8"/>
      <c r="L56" s="8"/>
      <c r="M56" s="8"/>
      <c r="N56" s="8"/>
    </row>
    <row r="57" spans="1:14" ht="30" x14ac:dyDescent="0.25">
      <c r="A57" s="2" t="s">
        <v>53</v>
      </c>
      <c r="B57" s="19"/>
      <c r="C57" s="8"/>
      <c r="D57" s="8">
        <v>0</v>
      </c>
      <c r="E57" s="8"/>
      <c r="F57" s="20"/>
      <c r="G57" s="20">
        <v>19965.599999999999</v>
      </c>
      <c r="H57" s="8"/>
      <c r="I57" s="8"/>
      <c r="J57" s="8"/>
      <c r="K57" s="8"/>
      <c r="L57" s="8"/>
      <c r="M57" s="8"/>
      <c r="N57" s="8"/>
    </row>
    <row r="58" spans="1:14" ht="30" x14ac:dyDescent="0.25">
      <c r="A58" s="2" t="s">
        <v>54</v>
      </c>
      <c r="B58" s="19"/>
      <c r="C58" s="8"/>
      <c r="D58" s="8">
        <v>0</v>
      </c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x14ac:dyDescent="0.25">
      <c r="A59" s="2" t="s">
        <v>34</v>
      </c>
      <c r="B59" s="19"/>
      <c r="C59" s="8"/>
      <c r="D59" s="8">
        <v>0</v>
      </c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ht="45" x14ac:dyDescent="0.25">
      <c r="A60" s="2" t="s">
        <v>55</v>
      </c>
      <c r="B60" s="19">
        <f t="shared" ref="B60" si="8">SUM(C60:N60)</f>
        <v>0</v>
      </c>
      <c r="C60" s="8"/>
      <c r="D60" s="8">
        <v>0</v>
      </c>
      <c r="E60" s="8"/>
      <c r="F60" s="20"/>
      <c r="G60" s="20"/>
      <c r="H60" s="8"/>
      <c r="I60" s="8"/>
      <c r="J60" s="8"/>
      <c r="K60" s="8"/>
      <c r="L60" s="8"/>
      <c r="M60" s="8"/>
      <c r="N60" s="8"/>
    </row>
    <row r="61" spans="1:14" x14ac:dyDescent="0.25">
      <c r="A61" s="4" t="s">
        <v>56</v>
      </c>
      <c r="B61" s="17">
        <f>SUM(C61:N61)</f>
        <v>1013200</v>
      </c>
      <c r="C61" s="18">
        <f>SUM(C62:C65)</f>
        <v>0</v>
      </c>
      <c r="D61" s="18">
        <f>SUM(D62:D65)</f>
        <v>0</v>
      </c>
      <c r="E61" s="18">
        <f t="shared" ref="E61:N61" si="9">SUM(E62:E65)</f>
        <v>1013200</v>
      </c>
      <c r="F61" s="18">
        <f t="shared" si="9"/>
        <v>0</v>
      </c>
      <c r="G61" s="18">
        <f t="shared" si="9"/>
        <v>0</v>
      </c>
      <c r="H61" s="18">
        <f t="shared" si="9"/>
        <v>0</v>
      </c>
      <c r="I61" s="18">
        <f t="shared" si="9"/>
        <v>0</v>
      </c>
      <c r="J61" s="18">
        <f t="shared" si="9"/>
        <v>0</v>
      </c>
      <c r="K61" s="18">
        <f t="shared" si="9"/>
        <v>0</v>
      </c>
      <c r="L61" s="18">
        <f t="shared" si="9"/>
        <v>0</v>
      </c>
      <c r="M61" s="18">
        <f t="shared" si="9"/>
        <v>0</v>
      </c>
      <c r="N61" s="18">
        <f t="shared" si="9"/>
        <v>0</v>
      </c>
    </row>
    <row r="62" spans="1:14" x14ac:dyDescent="0.25">
      <c r="A62" s="2" t="s">
        <v>57</v>
      </c>
      <c r="B62" s="19">
        <f t="shared" ref="B62:B65" si="10">SUM(C62:N62)</f>
        <v>1013200</v>
      </c>
      <c r="C62" s="8"/>
      <c r="D62" s="8">
        <v>0</v>
      </c>
      <c r="E62" s="8">
        <v>1013200</v>
      </c>
      <c r="F62" s="20"/>
      <c r="G62" s="20"/>
      <c r="H62" s="8"/>
      <c r="I62" s="8"/>
      <c r="J62" s="8"/>
      <c r="K62" s="8"/>
      <c r="L62" s="8"/>
      <c r="M62" s="8"/>
      <c r="N62" s="8"/>
    </row>
    <row r="63" spans="1:14" x14ac:dyDescent="0.25">
      <c r="A63" s="2" t="s">
        <v>58</v>
      </c>
      <c r="B63" s="19">
        <f t="shared" si="10"/>
        <v>0</v>
      </c>
      <c r="C63" s="8"/>
      <c r="D63" s="8">
        <v>0</v>
      </c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30" x14ac:dyDescent="0.25">
      <c r="A64" s="2" t="s">
        <v>59</v>
      </c>
      <c r="B64" s="19">
        <f t="shared" si="10"/>
        <v>0</v>
      </c>
      <c r="C64" s="8"/>
      <c r="D64" s="8">
        <v>0</v>
      </c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45" x14ac:dyDescent="0.25">
      <c r="A65" s="2" t="s">
        <v>60</v>
      </c>
      <c r="B65" s="19">
        <f t="shared" si="10"/>
        <v>0</v>
      </c>
      <c r="C65" s="8"/>
      <c r="D65" s="8">
        <v>0</v>
      </c>
      <c r="E65" s="8"/>
      <c r="F65" s="20"/>
      <c r="G65" s="20"/>
      <c r="H65" s="8"/>
      <c r="I65" s="8"/>
      <c r="J65" s="8"/>
      <c r="K65" s="8"/>
      <c r="L65" s="8"/>
      <c r="M65" s="8"/>
      <c r="N65" s="8"/>
    </row>
    <row r="66" spans="1:14" ht="30" x14ac:dyDescent="0.25">
      <c r="A66" s="4" t="s">
        <v>61</v>
      </c>
      <c r="B66" s="17">
        <f>SUM(C66:N66)</f>
        <v>0</v>
      </c>
      <c r="C66" s="18">
        <f>SUM(C67:C68)</f>
        <v>0</v>
      </c>
      <c r="D66" s="18">
        <f t="shared" ref="D66:N66" si="11">SUM(D67:D68)</f>
        <v>0</v>
      </c>
      <c r="E66" s="18">
        <f t="shared" si="11"/>
        <v>0</v>
      </c>
      <c r="F66" s="18">
        <f t="shared" si="11"/>
        <v>0</v>
      </c>
      <c r="G66" s="18">
        <f t="shared" si="11"/>
        <v>0</v>
      </c>
      <c r="H66" s="18">
        <f t="shared" si="11"/>
        <v>0</v>
      </c>
      <c r="I66" s="18">
        <f t="shared" si="11"/>
        <v>0</v>
      </c>
      <c r="J66" s="18">
        <f t="shared" si="11"/>
        <v>0</v>
      </c>
      <c r="K66" s="18">
        <f t="shared" si="11"/>
        <v>0</v>
      </c>
      <c r="L66" s="18">
        <f t="shared" si="11"/>
        <v>0</v>
      </c>
      <c r="M66" s="18">
        <f t="shared" si="11"/>
        <v>0</v>
      </c>
      <c r="N66" s="18">
        <f t="shared" si="11"/>
        <v>0</v>
      </c>
    </row>
    <row r="67" spans="1:14" x14ac:dyDescent="0.25">
      <c r="A67" s="2" t="s">
        <v>62</v>
      </c>
      <c r="B67" s="19">
        <f t="shared" ref="B67:B68" si="12">SUM(C67:N67)</f>
        <v>0</v>
      </c>
      <c r="C67" s="8"/>
      <c r="D67" s="8">
        <v>0</v>
      </c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ht="30" x14ac:dyDescent="0.25">
      <c r="A68" s="2" t="s">
        <v>63</v>
      </c>
      <c r="B68" s="19">
        <f t="shared" si="12"/>
        <v>0</v>
      </c>
      <c r="C68" s="8"/>
      <c r="D68" s="8">
        <v>0</v>
      </c>
      <c r="E68" s="8"/>
      <c r="F68" s="20"/>
      <c r="G68" s="20"/>
      <c r="H68" s="8"/>
      <c r="I68" s="8"/>
      <c r="J68" s="8"/>
      <c r="K68" s="8"/>
      <c r="L68" s="8"/>
      <c r="M68" s="8"/>
      <c r="N68" s="8"/>
    </row>
    <row r="69" spans="1:14" x14ac:dyDescent="0.25">
      <c r="A69" s="4" t="s">
        <v>64</v>
      </c>
      <c r="B69" s="17">
        <f>SUM(C69:N69)</f>
        <v>0</v>
      </c>
      <c r="C69" s="18">
        <f>SUM(C70:C72)</f>
        <v>0</v>
      </c>
      <c r="D69" s="18">
        <f t="shared" ref="D69:N69" si="13">SUM(D70:D72)</f>
        <v>0</v>
      </c>
      <c r="E69" s="18">
        <f t="shared" si="13"/>
        <v>0</v>
      </c>
      <c r="F69" s="18">
        <f t="shared" si="13"/>
        <v>0</v>
      </c>
      <c r="G69" s="18">
        <f t="shared" si="13"/>
        <v>0</v>
      </c>
      <c r="H69" s="18">
        <f t="shared" si="13"/>
        <v>0</v>
      </c>
      <c r="I69" s="18">
        <f t="shared" si="13"/>
        <v>0</v>
      </c>
      <c r="J69" s="18">
        <f t="shared" si="13"/>
        <v>0</v>
      </c>
      <c r="K69" s="18">
        <f t="shared" si="13"/>
        <v>0</v>
      </c>
      <c r="L69" s="18">
        <f t="shared" si="13"/>
        <v>0</v>
      </c>
      <c r="M69" s="18">
        <f t="shared" si="13"/>
        <v>0</v>
      </c>
      <c r="N69" s="18">
        <f t="shared" si="13"/>
        <v>0</v>
      </c>
    </row>
    <row r="70" spans="1:14" ht="30" x14ac:dyDescent="0.25">
      <c r="A70" s="2" t="s">
        <v>65</v>
      </c>
      <c r="B70" s="19">
        <f t="shared" ref="B70:B72" si="14">SUM(C70:N70)</f>
        <v>0</v>
      </c>
      <c r="C70" s="8"/>
      <c r="D70" s="8">
        <v>0</v>
      </c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66</v>
      </c>
      <c r="B71" s="19">
        <f t="shared" si="14"/>
        <v>0</v>
      </c>
      <c r="C71" s="8"/>
      <c r="D71" s="8">
        <v>0</v>
      </c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ht="30" x14ac:dyDescent="0.25">
      <c r="A72" s="2" t="s">
        <v>67</v>
      </c>
      <c r="B72" s="19">
        <f t="shared" si="14"/>
        <v>0</v>
      </c>
      <c r="C72" s="8"/>
      <c r="D72" s="8">
        <v>0</v>
      </c>
      <c r="E72" s="8"/>
      <c r="F72" s="20"/>
      <c r="G72" s="20"/>
      <c r="H72" s="8"/>
      <c r="I72" s="8"/>
      <c r="J72" s="8"/>
      <c r="K72" s="8"/>
      <c r="L72" s="8"/>
      <c r="M72" s="8"/>
      <c r="N72" s="8"/>
    </row>
    <row r="73" spans="1:14" x14ac:dyDescent="0.25">
      <c r="A73" s="12" t="s">
        <v>35</v>
      </c>
      <c r="B73" s="15"/>
      <c r="C73" s="15">
        <f t="shared" ref="C73:N73" si="15">C9+C15+C25+C35+C43+C51+C61+C66+C69</f>
        <v>11421764.240000002</v>
      </c>
      <c r="D73" s="15">
        <f t="shared" si="15"/>
        <v>13134063.84</v>
      </c>
      <c r="E73" s="15">
        <f t="shared" si="15"/>
        <v>12953480.460000001</v>
      </c>
      <c r="F73" s="24"/>
      <c r="G73" s="24">
        <f t="shared" si="15"/>
        <v>9604959.8999999985</v>
      </c>
      <c r="H73" s="15">
        <f t="shared" si="15"/>
        <v>0</v>
      </c>
      <c r="I73" s="15">
        <f t="shared" si="15"/>
        <v>0</v>
      </c>
      <c r="J73" s="15">
        <f t="shared" si="15"/>
        <v>0</v>
      </c>
      <c r="K73" s="15">
        <f t="shared" si="15"/>
        <v>0</v>
      </c>
      <c r="L73" s="15">
        <f t="shared" si="15"/>
        <v>0</v>
      </c>
      <c r="M73" s="15">
        <f t="shared" si="15"/>
        <v>0</v>
      </c>
      <c r="N73" s="15">
        <f t="shared" si="15"/>
        <v>0</v>
      </c>
    </row>
    <row r="74" spans="1:14" x14ac:dyDescent="0.25">
      <c r="A74" s="1" t="s">
        <v>68</v>
      </c>
      <c r="B74" s="11"/>
      <c r="C74" s="11"/>
      <c r="D74" s="11">
        <v>0</v>
      </c>
      <c r="E74" s="11"/>
      <c r="F74" s="25"/>
      <c r="G74" s="25"/>
      <c r="H74" s="11"/>
      <c r="I74" s="11"/>
      <c r="J74" s="11"/>
      <c r="K74" s="11"/>
      <c r="L74" s="11"/>
      <c r="M74" s="11"/>
      <c r="N74" s="11"/>
    </row>
    <row r="75" spans="1:14" ht="30" x14ac:dyDescent="0.25">
      <c r="A75" s="1" t="s">
        <v>69</v>
      </c>
      <c r="B75" s="9"/>
      <c r="C75" s="11"/>
      <c r="D75" s="3"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70</v>
      </c>
      <c r="B76" s="9"/>
      <c r="C76" s="10"/>
      <c r="D76" s="3"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71</v>
      </c>
      <c r="B77" s="9"/>
      <c r="C77" s="10"/>
      <c r="D77" s="3"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1" t="s">
        <v>72</v>
      </c>
      <c r="B78" s="9"/>
      <c r="C78" s="11"/>
      <c r="D78" s="3"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73</v>
      </c>
      <c r="B79" s="9"/>
      <c r="C79" s="10"/>
      <c r="D79" s="3"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74</v>
      </c>
      <c r="B80" s="9"/>
      <c r="C80" s="10"/>
      <c r="D80" s="3"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1" t="s">
        <v>75</v>
      </c>
      <c r="B81" s="9"/>
      <c r="C81" s="11"/>
      <c r="D81" s="3"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30" x14ac:dyDescent="0.25">
      <c r="A82" s="2" t="s">
        <v>76</v>
      </c>
      <c r="B82" s="9"/>
      <c r="C82" s="10"/>
      <c r="D82" s="3"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12" t="s">
        <v>77</v>
      </c>
      <c r="B83" s="13"/>
      <c r="C83" s="13"/>
      <c r="D83" s="13"/>
      <c r="E83" s="13"/>
      <c r="F83" s="26"/>
      <c r="G83" s="26"/>
      <c r="H83" s="13"/>
      <c r="I83" s="13"/>
      <c r="J83" s="13"/>
      <c r="K83" s="13"/>
      <c r="L83" s="13"/>
      <c r="M83" s="13"/>
      <c r="N83" s="13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31.5" x14ac:dyDescent="0.25">
      <c r="A85" s="14" t="s">
        <v>78</v>
      </c>
      <c r="B85" s="16">
        <f>B73</f>
        <v>0</v>
      </c>
      <c r="C85" s="16">
        <f t="shared" ref="C85:N85" si="16">C73</f>
        <v>11421764.240000002</v>
      </c>
      <c r="D85" s="16">
        <f t="shared" si="16"/>
        <v>13134063.84</v>
      </c>
      <c r="E85" s="16">
        <f>E73</f>
        <v>12953480.460000001</v>
      </c>
      <c r="F85" s="16">
        <f>F10+F11+F14+F17+F19+F20++F22+F23+F24+F26+F27++F28+F29+F31+F32+F34+F54</f>
        <v>11491383.09</v>
      </c>
      <c r="G85" s="16">
        <f t="shared" si="16"/>
        <v>9604959.8999999985</v>
      </c>
      <c r="H85" s="16">
        <f t="shared" si="16"/>
        <v>0</v>
      </c>
      <c r="I85" s="16">
        <f t="shared" si="16"/>
        <v>0</v>
      </c>
      <c r="J85" s="16">
        <f t="shared" si="16"/>
        <v>0</v>
      </c>
      <c r="K85" s="16">
        <f t="shared" si="16"/>
        <v>0</v>
      </c>
      <c r="L85" s="16">
        <f t="shared" si="16"/>
        <v>0</v>
      </c>
      <c r="M85" s="16">
        <f t="shared" si="16"/>
        <v>0</v>
      </c>
      <c r="N85" s="16">
        <f t="shared" si="16"/>
        <v>0</v>
      </c>
    </row>
    <row r="86" spans="1:14" x14ac:dyDescent="0.25">
      <c r="A86" s="30" t="s">
        <v>93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x14ac:dyDescent="0.25">
      <c r="A87" s="30" t="s">
        <v>91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1:14" x14ac:dyDescent="0.25">
      <c r="A88" s="30" t="s">
        <v>92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1:14" ht="15.75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0"/>
      <c r="N90" s="30"/>
    </row>
    <row r="91" spans="1:14" ht="15.75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0"/>
      <c r="N91" s="30"/>
    </row>
    <row r="92" spans="1:14" ht="15.75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0"/>
      <c r="N92" s="30"/>
    </row>
    <row r="93" spans="1:14" x14ac:dyDescent="0.25">
      <c r="A93" s="32"/>
      <c r="B93" s="28"/>
      <c r="C93" s="27"/>
      <c r="D93" s="28"/>
      <c r="E93" s="27"/>
      <c r="F93" s="27"/>
      <c r="G93" s="29"/>
      <c r="H93" s="29"/>
      <c r="I93" s="29"/>
      <c r="J93" s="27"/>
      <c r="K93" s="27"/>
      <c r="L93" s="27"/>
      <c r="M93" s="30"/>
      <c r="N93" s="30"/>
    </row>
    <row r="94" spans="1:14" ht="15.75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0"/>
      <c r="N94" s="30"/>
    </row>
    <row r="95" spans="1:14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1:14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1:14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1:14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1:14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  <row r="101" spans="1:14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</row>
    <row r="102" spans="1:14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</row>
  </sheetData>
  <mergeCells count="8">
    <mergeCell ref="A90:L90"/>
    <mergeCell ref="A94:L94"/>
    <mergeCell ref="A6:N6"/>
    <mergeCell ref="A1:N1"/>
    <mergeCell ref="A2:N2"/>
    <mergeCell ref="A3:N3"/>
    <mergeCell ref="A4:N4"/>
    <mergeCell ref="A5:N5"/>
  </mergeCells>
  <pageMargins left="0.19685039370078741" right="0.19685039370078741" top="0.74803149606299213" bottom="0.74803149606299213" header="0.31496062992125984" footer="0.31496062992125984"/>
  <pageSetup paperSize="5" scale="71" orientation="landscape" r:id="rId1"/>
  <colBreaks count="1" manualBreakCount="1">
    <brk id="14" max="9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2024-06-06T18:30:52Z</cp:lastPrinted>
  <dcterms:created xsi:type="dcterms:W3CDTF">2018-04-17T18:57:16Z</dcterms:created>
  <dcterms:modified xsi:type="dcterms:W3CDTF">2024-06-06T18:59:49Z</dcterms:modified>
</cp:coreProperties>
</file>