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Titles" localSheetId="0">VS!$1:$6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6" l="1"/>
  <c r="B70" i="6"/>
  <c r="B69" i="6"/>
  <c r="B67" i="6"/>
  <c r="B66" i="6"/>
  <c r="B64" i="6"/>
  <c r="B63" i="6"/>
  <c r="B62" i="6"/>
  <c r="B61" i="6"/>
  <c r="B59" i="6"/>
  <c r="B49" i="6"/>
  <c r="B48" i="6"/>
  <c r="B47" i="6"/>
  <c r="B46" i="6"/>
  <c r="B45" i="6"/>
  <c r="B44" i="6"/>
  <c r="B43" i="6"/>
  <c r="B41" i="6"/>
  <c r="C68" i="6"/>
  <c r="N68" i="6"/>
  <c r="M68" i="6"/>
  <c r="L68" i="6"/>
  <c r="K68" i="6"/>
  <c r="J68" i="6"/>
  <c r="I68" i="6"/>
  <c r="H68" i="6"/>
  <c r="G68" i="6"/>
  <c r="F68" i="6"/>
  <c r="E68" i="6"/>
  <c r="D68" i="6"/>
  <c r="N65" i="6"/>
  <c r="M65" i="6"/>
  <c r="L65" i="6"/>
  <c r="K65" i="6"/>
  <c r="J65" i="6"/>
  <c r="I65" i="6"/>
  <c r="H65" i="6"/>
  <c r="G65" i="6"/>
  <c r="F65" i="6"/>
  <c r="E65" i="6"/>
  <c r="D65" i="6"/>
  <c r="C65" i="6"/>
  <c r="N60" i="6"/>
  <c r="M60" i="6"/>
  <c r="L60" i="6"/>
  <c r="K60" i="6"/>
  <c r="J60" i="6"/>
  <c r="I60" i="6"/>
  <c r="H60" i="6"/>
  <c r="G60" i="6"/>
  <c r="F60" i="6"/>
  <c r="E60" i="6"/>
  <c r="D60" i="6"/>
  <c r="C60" i="6"/>
  <c r="N50" i="6"/>
  <c r="M50" i="6"/>
  <c r="L50" i="6"/>
  <c r="K50" i="6"/>
  <c r="J50" i="6"/>
  <c r="I50" i="6"/>
  <c r="H50" i="6"/>
  <c r="G50" i="6"/>
  <c r="F50" i="6"/>
  <c r="E50" i="6"/>
  <c r="D50" i="6"/>
  <c r="C50" i="6"/>
  <c r="N42" i="6"/>
  <c r="M42" i="6"/>
  <c r="L42" i="6"/>
  <c r="K42" i="6"/>
  <c r="J42" i="6"/>
  <c r="I42" i="6"/>
  <c r="H42" i="6"/>
  <c r="G42" i="6"/>
  <c r="F42" i="6"/>
  <c r="E42" i="6"/>
  <c r="D42" i="6"/>
  <c r="C42" i="6"/>
  <c r="N34" i="6"/>
  <c r="M34" i="6"/>
  <c r="L34" i="6"/>
  <c r="K34" i="6"/>
  <c r="I34" i="6"/>
  <c r="H34" i="6"/>
  <c r="G34" i="6"/>
  <c r="F34" i="6"/>
  <c r="E34" i="6"/>
  <c r="D34" i="6"/>
  <c r="C34" i="6"/>
  <c r="N24" i="6"/>
  <c r="M24" i="6"/>
  <c r="L24" i="6"/>
  <c r="K24" i="6"/>
  <c r="J24" i="6"/>
  <c r="I24" i="6"/>
  <c r="H24" i="6"/>
  <c r="G24" i="6"/>
  <c r="F24" i="6"/>
  <c r="E24" i="6"/>
  <c r="D24" i="6"/>
  <c r="C24" i="6"/>
  <c r="N14" i="6"/>
  <c r="M14" i="6"/>
  <c r="L14" i="6"/>
  <c r="K14" i="6"/>
  <c r="H14" i="6"/>
  <c r="G14" i="6"/>
  <c r="E14" i="6"/>
  <c r="C14" i="6"/>
  <c r="N8" i="6"/>
  <c r="M8" i="6"/>
  <c r="L8" i="6"/>
  <c r="K8" i="6"/>
  <c r="J8" i="6"/>
  <c r="I8" i="6"/>
  <c r="H8" i="6"/>
  <c r="E8" i="6"/>
  <c r="D8" i="6"/>
  <c r="C8" i="6"/>
  <c r="B50" i="6" l="1"/>
  <c r="B68" i="6"/>
  <c r="B65" i="6"/>
  <c r="B60" i="6"/>
  <c r="J72" i="6"/>
  <c r="J84" i="6" s="1"/>
  <c r="B42" i="6"/>
  <c r="B34" i="6"/>
  <c r="B24" i="6"/>
  <c r="B14" i="6"/>
  <c r="E72" i="6"/>
  <c r="E84" i="6" s="1"/>
  <c r="H72" i="6"/>
  <c r="H84" i="6" s="1"/>
  <c r="N72" i="6"/>
  <c r="N84" i="6" s="1"/>
  <c r="K72" i="6"/>
  <c r="K84" i="6" s="1"/>
  <c r="M72" i="6"/>
  <c r="M84" i="6" s="1"/>
  <c r="B8" i="6"/>
  <c r="I72" i="6"/>
  <c r="I84" i="6" s="1"/>
  <c r="C72" i="6"/>
  <c r="C84" i="6" s="1"/>
  <c r="D72" i="6"/>
  <c r="D84" i="6" s="1"/>
  <c r="L72" i="6"/>
  <c r="L84" i="6" s="1"/>
  <c r="G72" i="6"/>
  <c r="G84" i="6" s="1"/>
  <c r="B84" i="6" l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<sst xmlns="http://schemas.openxmlformats.org/spreadsheetml/2006/main" count="100" uniqueCount="100">
  <si>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</si>
  <si>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</si>
  <si>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</si>
  <si>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</si>
  <si>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</si>
  <si>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</si>
  <si>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</si>
  <si>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</si>
  <si>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</si>
  <si>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</si>
  <si>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</si>
  <si>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</si>
  <si>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</si>
  <si>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</si>
  <si>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</si>
  <si>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</si>
  <si>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</si>
  <si>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</si>
  <si>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</si>
  <si>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</si>
  <si>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</si>
  <si>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</si>
  <si>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</si>
  <si>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</si>
  <si>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</si>
  <si>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</si>
  <si>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</si>
  <si>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</si>
  <si>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</si>
  <si>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</si>
  <si>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</si>
  <si>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</si>
  <si>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</si>
  <si>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</si>
  <si>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</si>
  <si>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</si>
  <si>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</si>
  <si>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</si>
  <si>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</si>
  <si>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</si>
  <si>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</si>
  <si>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</si>
  <si>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</si>
  <si>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</si>
  <si>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</si>
  <si>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</si>
  <si>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</si>
  <si>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</si>
  <si>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</si>
  <si>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</si>
  <si>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</si>
  <si>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</si>
  <si>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</si>
  <si>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</si>
  <si>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</si>
  <si>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</si>
  <si>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</si>
  <si>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</si>
  <si>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</si>
  <si>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</si>
  <si>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</si>
  <si>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</si>
  <si>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</si>
  <si>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</si>
  <si>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</si>
  <si>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</si>
  <si>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</si>
  <si>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</si>
  <si>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</si>
  <si>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</si>
  <si>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</si>
  <si>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</si>
  <si>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</si>
  <si>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</si>
  <si>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</si>
  <si>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</si>
  <si>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</si>
  <si>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</si>
  <si>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</si>
  <si>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</si>
  <si>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</si>
  <si>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</si>
  <si>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</si>
  <si>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</si>
  <si>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</si>
  <si>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</si>
  <si>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</si>
  <si>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</si>
  <si>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</si>
  <si>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</si>
  <si>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</si>
  <si>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</si>
  <si>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</si>
  <si>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</si>
  <si>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</si>
  <si>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</si>
  <si>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</si>
  <si>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1,655.340..82</t>
  </si>
  <si>
    <t>1,093,680.90.</t>
  </si>
  <si>
    <t>AÑO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</si>
</sst>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1" applyFont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70" zoomScale="82" zoomScaleNormal="82" workbookViewId="0">
      <selection activeCell="P90" sqref="P90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.140625" customWidth="1"/>
    <col min="12" max="12" width="14.85546875" customWidth="1"/>
    <col min="13" max="13" width="11.85546875" customWidth="1"/>
    <col min="14" max="14" width="12.7109375" bestFit="1" customWidth="1"/>
  </cols>
  <sheetData>
    <row r="1" spans="1:14" ht="18.75" customHeight="1" x14ac:dyDescent="0.25">
      <c r="A1" s="31" t="s">
        <v>96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1" x14ac:dyDescent="0.25">
      <c r="A2" s="30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28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 x14ac:dyDescent="0.25">
      <c r="A4" s="32" t="s">
        <v>99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5.75" x14ac:dyDescent="0.25">
      <c r="A6" s="5" t="s">
        <v>0</v>
      </c>
      <c r="B6" s="6" t="s">
        <v>93</v>
      </c>
      <c r="C6" s="6" t="s">
        <v>78</v>
      </c>
      <c r="D6" s="6" t="s">
        <v>79</v>
      </c>
      <c r="E6" s="6" t="s">
        <v>80</v>
      </c>
      <c r="F6" s="22" t="s">
        <v>81</v>
      </c>
      <c r="G6" s="22" t="s">
        <v>82</v>
      </c>
      <c r="H6" s="6" t="s">
        <v>83</v>
      </c>
      <c r="I6" s="6" t="s">
        <v>84</v>
      </c>
      <c r="J6" s="6" t="s">
        <v>85</v>
      </c>
      <c r="K6" s="6" t="s">
        <v>86</v>
      </c>
      <c r="L6" s="6" t="s">
        <v>87</v>
      </c>
      <c r="M6" s="6" t="s">
        <v>88</v>
      </c>
      <c r="N6" s="6" t="s">
        <v>89</v>
      </c>
    </row>
    <row r="7" spans="1:14" x14ac:dyDescent="0.25">
      <c r="A7" s="1" t="s">
        <v>1</v>
      </c>
      <c r="B7" s="7"/>
      <c r="C7" s="7"/>
      <c r="D7" s="7"/>
      <c r="E7" s="7"/>
      <c r="F7" s="23"/>
      <c r="G7" s="23"/>
      <c r="H7" s="7"/>
      <c r="I7" s="7"/>
      <c r="J7" s="7"/>
      <c r="K7" s="7"/>
      <c r="L7" s="7"/>
      <c r="M7" s="7"/>
      <c r="N7" s="7"/>
    </row>
    <row r="8" spans="1:14" ht="30" x14ac:dyDescent="0.25">
      <c r="A8" s="4" t="s">
        <v>2</v>
      </c>
      <c r="B8" s="17">
        <f>SUM(C8:N8)</f>
        <v>540749056.41000009</v>
      </c>
      <c r="C8" s="18">
        <f>SUM(C9:C13)</f>
        <v>52553087.600000009</v>
      </c>
      <c r="D8" s="18">
        <f t="shared" ref="D8:N8" si="0">SUM(D9:D13)</f>
        <v>62944463.659999996</v>
      </c>
      <c r="E8" s="18">
        <f t="shared" si="0"/>
        <v>50359552.640000001</v>
      </c>
      <c r="F8" s="18">
        <v>56690135.25</v>
      </c>
      <c r="G8" s="18">
        <v>49824855.82</v>
      </c>
      <c r="H8" s="18">
        <f t="shared" si="0"/>
        <v>50623730.059999995</v>
      </c>
      <c r="I8" s="18">
        <f t="shared" si="0"/>
        <v>53309474.899999999</v>
      </c>
      <c r="J8" s="18">
        <f t="shared" si="0"/>
        <v>52968390.240000002</v>
      </c>
      <c r="K8" s="18">
        <f t="shared" si="0"/>
        <v>60487073.789999999</v>
      </c>
      <c r="L8" s="18">
        <f t="shared" si="0"/>
        <v>50988292.449999996</v>
      </c>
      <c r="M8" s="18">
        <f t="shared" si="0"/>
        <v>0</v>
      </c>
      <c r="N8" s="18">
        <f t="shared" si="0"/>
        <v>0</v>
      </c>
    </row>
    <row r="9" spans="1:14" x14ac:dyDescent="0.25">
      <c r="A9" s="2" t="s">
        <v>3</v>
      </c>
      <c r="B9" s="19"/>
      <c r="C9" s="20">
        <v>50189951.950000003</v>
      </c>
      <c r="D9" s="20">
        <v>62807463.659999996</v>
      </c>
      <c r="E9" s="20">
        <v>50222552.640000001</v>
      </c>
      <c r="F9" s="20">
        <v>47951257.359999999</v>
      </c>
      <c r="G9" s="20">
        <v>49474127.170000002</v>
      </c>
      <c r="H9" s="8">
        <v>50273412.409999996</v>
      </c>
      <c r="I9" s="8">
        <v>52958746.25</v>
      </c>
      <c r="J9" s="8">
        <v>51258951.359999999</v>
      </c>
      <c r="K9" s="8">
        <v>52189634.25</v>
      </c>
      <c r="L9" s="8">
        <v>50629104.25</v>
      </c>
      <c r="M9" s="8"/>
      <c r="N9" s="8"/>
    </row>
    <row r="10" spans="1:14" x14ac:dyDescent="0.25">
      <c r="A10" s="2" t="s">
        <v>4</v>
      </c>
      <c r="B10" s="19"/>
      <c r="C10" s="20">
        <v>2123192.7000000002</v>
      </c>
      <c r="D10" s="20">
        <v>137000</v>
      </c>
      <c r="E10" s="20">
        <v>137000</v>
      </c>
      <c r="F10" s="20">
        <v>8523456.6400000006</v>
      </c>
      <c r="G10" s="20">
        <v>137000</v>
      </c>
      <c r="H10" s="8">
        <v>137000</v>
      </c>
      <c r="I10" s="8">
        <v>137000</v>
      </c>
      <c r="J10" s="8">
        <v>1364450</v>
      </c>
      <c r="K10" s="8">
        <v>8088989.71</v>
      </c>
      <c r="L10" s="8">
        <v>153508.62</v>
      </c>
      <c r="M10" s="8"/>
      <c r="N10" s="8"/>
    </row>
    <row r="11" spans="1:14" ht="30" x14ac:dyDescent="0.25">
      <c r="A11" s="2" t="s">
        <v>36</v>
      </c>
      <c r="B11" s="19"/>
      <c r="C11" s="20"/>
      <c r="F11" s="20"/>
      <c r="G11" s="20">
        <v>213728.65</v>
      </c>
      <c r="H11" s="8"/>
      <c r="I11" s="8"/>
      <c r="J11" s="8">
        <v>137000</v>
      </c>
      <c r="K11" s="8"/>
      <c r="L11" s="8"/>
      <c r="M11" s="8"/>
      <c r="N11" s="8"/>
    </row>
    <row r="12" spans="1:14" ht="30" x14ac:dyDescent="0.25">
      <c r="A12" s="2" t="s">
        <v>5</v>
      </c>
      <c r="B12" s="19"/>
      <c r="C12" s="20"/>
      <c r="D12" s="20"/>
      <c r="E12" s="20"/>
      <c r="F12" s="20"/>
      <c r="G12" s="20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6</v>
      </c>
      <c r="B13" s="19"/>
      <c r="C13" s="21">
        <v>239942.95</v>
      </c>
      <c r="D13" s="20"/>
      <c r="E13" s="20"/>
      <c r="F13" s="20">
        <v>215421.55</v>
      </c>
      <c r="G13" s="20"/>
      <c r="H13" s="8">
        <v>213317.65</v>
      </c>
      <c r="I13" s="8">
        <v>213728.65</v>
      </c>
      <c r="J13" s="8">
        <v>207988.88</v>
      </c>
      <c r="K13" s="8">
        <v>208449.83</v>
      </c>
      <c r="L13" s="8">
        <v>205679.58</v>
      </c>
      <c r="M13" s="8"/>
      <c r="N13" s="8"/>
    </row>
    <row r="14" spans="1:14" x14ac:dyDescent="0.25">
      <c r="A14" s="4" t="s">
        <v>7</v>
      </c>
      <c r="B14" s="17">
        <f>SUM(C14:N14)</f>
        <v>32877396.690000001</v>
      </c>
      <c r="C14" s="18">
        <f>SUM(C15:C23)</f>
        <v>1068266.52</v>
      </c>
      <c r="D14" s="18">
        <v>11873918.619999999</v>
      </c>
      <c r="E14" s="18">
        <f t="shared" ref="E14:N14" si="1">SUM(E15:E23)</f>
        <v>3316258.22</v>
      </c>
      <c r="F14" s="18">
        <v>885023.04</v>
      </c>
      <c r="G14" s="18">
        <f t="shared" si="1"/>
        <v>2905646.2600000002</v>
      </c>
      <c r="H14" s="18">
        <f t="shared" si="1"/>
        <v>1029400.4400000001</v>
      </c>
      <c r="I14" s="18">
        <v>2086863.29</v>
      </c>
      <c r="J14" s="18">
        <v>3108137.08</v>
      </c>
      <c r="K14" s="18">
        <f t="shared" si="1"/>
        <v>3055252.03</v>
      </c>
      <c r="L14" s="18">
        <f t="shared" si="1"/>
        <v>3548631.1900000004</v>
      </c>
      <c r="M14" s="18">
        <f t="shared" si="1"/>
        <v>0</v>
      </c>
      <c r="N14" s="18">
        <f t="shared" si="1"/>
        <v>0</v>
      </c>
    </row>
    <row r="15" spans="1:14" x14ac:dyDescent="0.25">
      <c r="A15" s="2" t="s">
        <v>8</v>
      </c>
      <c r="B15" s="19"/>
      <c r="C15" s="20">
        <v>331931.28999999998</v>
      </c>
      <c r="D15" s="20">
        <v>1892459.31</v>
      </c>
      <c r="E15" s="20">
        <v>1892459.31</v>
      </c>
      <c r="F15" s="20">
        <v>442667.85</v>
      </c>
      <c r="G15" s="20">
        <v>670200.57999999996</v>
      </c>
      <c r="H15" s="8">
        <v>226451.04</v>
      </c>
      <c r="I15" s="8">
        <v>341901.04</v>
      </c>
      <c r="J15" s="8">
        <v>442203.61</v>
      </c>
      <c r="K15" s="8">
        <v>714227.11</v>
      </c>
      <c r="L15" s="8">
        <v>2108410.1800000002</v>
      </c>
      <c r="M15" s="8"/>
      <c r="N15" s="8"/>
    </row>
    <row r="16" spans="1:14" ht="30" x14ac:dyDescent="0.25">
      <c r="A16" s="2" t="s">
        <v>9</v>
      </c>
      <c r="B16" s="19"/>
      <c r="C16" s="20"/>
      <c r="D16" s="20"/>
      <c r="E16" s="20"/>
      <c r="F16" s="20">
        <v>88993.24</v>
      </c>
      <c r="G16" s="20">
        <v>548434</v>
      </c>
      <c r="H16" s="8">
        <v>246915</v>
      </c>
      <c r="I16" s="8">
        <v>1380</v>
      </c>
      <c r="J16" s="8"/>
      <c r="K16" s="8">
        <v>206854</v>
      </c>
      <c r="L16" s="8"/>
      <c r="M16" s="8"/>
      <c r="N16" s="8"/>
    </row>
    <row r="17" spans="1:14" x14ac:dyDescent="0.25">
      <c r="A17" s="2" t="s">
        <v>10</v>
      </c>
      <c r="B17" s="19"/>
      <c r="C17" s="20">
        <v>1364</v>
      </c>
      <c r="D17" s="20"/>
      <c r="E17" s="20"/>
      <c r="F17" s="20"/>
      <c r="G17" s="20"/>
      <c r="H17" s="8"/>
      <c r="I17" s="8"/>
      <c r="J17" s="8"/>
      <c r="K17" s="8"/>
      <c r="L17" s="8"/>
      <c r="M17" s="8"/>
      <c r="N17" s="8"/>
    </row>
    <row r="18" spans="1:14" ht="18" customHeight="1" x14ac:dyDescent="0.25">
      <c r="A18" s="2" t="s">
        <v>11</v>
      </c>
      <c r="B18" s="19"/>
      <c r="C18" s="20">
        <v>39023.96</v>
      </c>
      <c r="D18" s="20"/>
      <c r="E18" s="20"/>
      <c r="F18" s="20">
        <v>117407.64</v>
      </c>
      <c r="G18" s="20">
        <v>37016.620000000003</v>
      </c>
      <c r="H18" s="8">
        <v>23877.98</v>
      </c>
      <c r="I18" s="8">
        <v>55437.5</v>
      </c>
      <c r="J18" s="8"/>
      <c r="K18" s="8">
        <v>59643.98</v>
      </c>
      <c r="L18" s="8"/>
      <c r="M18" s="8"/>
      <c r="N18" s="8"/>
    </row>
    <row r="19" spans="1:14" x14ac:dyDescent="0.25">
      <c r="A19" s="2" t="s">
        <v>12</v>
      </c>
      <c r="B19" s="19"/>
      <c r="C19" s="20"/>
      <c r="D19" s="20"/>
      <c r="E19" s="20"/>
      <c r="F19" s="20"/>
      <c r="G19" s="20"/>
      <c r="H19" s="8"/>
      <c r="I19" s="8"/>
      <c r="J19" s="8">
        <v>117407.64</v>
      </c>
      <c r="K19" s="8">
        <v>32832.910000000003</v>
      </c>
      <c r="L19" s="8"/>
      <c r="M19" s="8"/>
      <c r="N19" s="8"/>
    </row>
    <row r="20" spans="1:14" x14ac:dyDescent="0.25">
      <c r="A20" s="2" t="s">
        <v>13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ht="45" x14ac:dyDescent="0.25">
      <c r="A21" s="2" t="s">
        <v>14</v>
      </c>
      <c r="B21" s="19"/>
      <c r="C21" s="20">
        <v>675300.16</v>
      </c>
      <c r="D21" s="20">
        <v>8987732.4000000004</v>
      </c>
      <c r="E21" s="20">
        <v>153990</v>
      </c>
      <c r="F21" s="20">
        <v>199125</v>
      </c>
      <c r="G21" s="20">
        <v>1529268.2</v>
      </c>
      <c r="H21" s="8">
        <v>412149.5</v>
      </c>
      <c r="I21" s="27" t="s">
        <v>97</v>
      </c>
      <c r="J21" s="8">
        <v>1887994.93</v>
      </c>
      <c r="K21" s="8">
        <v>1957356.69</v>
      </c>
      <c r="L21" s="8">
        <v>1203640.1200000001</v>
      </c>
      <c r="M21" s="8"/>
      <c r="N21" s="8"/>
    </row>
    <row r="22" spans="1:14" ht="30" x14ac:dyDescent="0.25">
      <c r="A22" s="2" t="s">
        <v>15</v>
      </c>
      <c r="B22" s="19"/>
      <c r="C22" s="20">
        <v>20647.11</v>
      </c>
      <c r="D22" s="20">
        <v>993726.91</v>
      </c>
      <c r="E22" s="20">
        <v>993726.91</v>
      </c>
      <c r="F22" s="20">
        <v>36829.31</v>
      </c>
      <c r="G22" s="20">
        <v>85326.86</v>
      </c>
      <c r="H22" s="8">
        <v>34952.519999999997</v>
      </c>
      <c r="I22" s="8">
        <v>32803.93</v>
      </c>
      <c r="J22" s="8">
        <v>660530.9</v>
      </c>
      <c r="K22" s="8">
        <v>79687.34</v>
      </c>
      <c r="L22" s="8">
        <v>236580.89</v>
      </c>
      <c r="M22" s="8"/>
      <c r="N22" s="8"/>
    </row>
    <row r="23" spans="1:14" ht="30" x14ac:dyDescent="0.25">
      <c r="A23" s="2" t="s">
        <v>37</v>
      </c>
      <c r="B23" s="19"/>
      <c r="C23" s="20"/>
      <c r="D23" s="20"/>
      <c r="E23" s="20">
        <v>276082</v>
      </c>
      <c r="F23" s="20"/>
      <c r="G23" s="20">
        <v>35400</v>
      </c>
      <c r="H23" s="8">
        <v>85054.399999999994</v>
      </c>
      <c r="I23" s="8"/>
      <c r="J23" s="8"/>
      <c r="K23" s="8">
        <v>4650</v>
      </c>
      <c r="L23" s="8"/>
      <c r="M23" s="8"/>
      <c r="N23" s="8"/>
    </row>
    <row r="24" spans="1:14" x14ac:dyDescent="0.25">
      <c r="A24" s="4" t="s">
        <v>16</v>
      </c>
      <c r="B24" s="17">
        <f>SUM(C24:N24)</f>
        <v>160901423.94999999</v>
      </c>
      <c r="C24" s="18">
        <f>SUM(C25:C33)</f>
        <v>11346802.59</v>
      </c>
      <c r="D24" s="18">
        <f t="shared" ref="D24:M24" si="2">SUM(D25:D33)</f>
        <v>6226827.2999999998</v>
      </c>
      <c r="E24" s="18">
        <f t="shared" si="2"/>
        <v>3879012.45</v>
      </c>
      <c r="F24" s="18">
        <f t="shared" si="2"/>
        <v>33698870.810000002</v>
      </c>
      <c r="G24" s="18">
        <f t="shared" si="2"/>
        <v>32589478.280000001</v>
      </c>
      <c r="H24" s="18">
        <f t="shared" si="2"/>
        <v>15432421.939999999</v>
      </c>
      <c r="I24" s="18">
        <f t="shared" si="2"/>
        <v>11646208.83</v>
      </c>
      <c r="J24" s="18">
        <f t="shared" si="2"/>
        <v>8775519.1300000008</v>
      </c>
      <c r="K24" s="18">
        <f t="shared" si="2"/>
        <v>16472093.540000001</v>
      </c>
      <c r="L24" s="18">
        <f t="shared" si="2"/>
        <v>20834189.079999998</v>
      </c>
      <c r="M24" s="18">
        <f t="shared" si="2"/>
        <v>0</v>
      </c>
      <c r="N24" s="18">
        <f>SUM(N25:N33)</f>
        <v>0</v>
      </c>
    </row>
    <row r="25" spans="1:14" ht="30" x14ac:dyDescent="0.25">
      <c r="A25" s="2" t="s">
        <v>17</v>
      </c>
      <c r="B25" s="19"/>
      <c r="C25" s="20">
        <v>1313513.92</v>
      </c>
      <c r="D25" s="20">
        <v>133965</v>
      </c>
      <c r="E25" s="20">
        <v>606932.06000000006</v>
      </c>
      <c r="F25" s="20">
        <v>199019.36</v>
      </c>
      <c r="G25" s="20">
        <v>3362836.89</v>
      </c>
      <c r="H25" s="8">
        <v>298663.31</v>
      </c>
      <c r="I25" s="8">
        <v>2349490</v>
      </c>
      <c r="J25" s="8">
        <v>1455099.7</v>
      </c>
      <c r="K25" s="8">
        <v>1159571</v>
      </c>
      <c r="L25" s="8">
        <v>1994189.9</v>
      </c>
      <c r="M25" s="8"/>
      <c r="N25" s="8"/>
    </row>
    <row r="26" spans="1:14" x14ac:dyDescent="0.25">
      <c r="A26" s="2" t="s">
        <v>18</v>
      </c>
      <c r="B26" s="19"/>
      <c r="C26" s="20"/>
      <c r="D26" s="20">
        <v>649147.5</v>
      </c>
      <c r="E26" s="20"/>
      <c r="F26" s="20">
        <v>316664.58</v>
      </c>
      <c r="G26" s="20"/>
      <c r="H26" s="8">
        <v>949791.86</v>
      </c>
      <c r="I26" s="8"/>
      <c r="J26" s="8"/>
      <c r="K26" s="8"/>
      <c r="L26" s="8">
        <v>943998.84</v>
      </c>
      <c r="M26" s="8"/>
      <c r="N26" s="8"/>
    </row>
    <row r="27" spans="1:14" ht="30" x14ac:dyDescent="0.25">
      <c r="A27" s="2" t="s">
        <v>19</v>
      </c>
      <c r="B27" s="19"/>
      <c r="C27" s="20">
        <v>804150.4</v>
      </c>
      <c r="D27" s="20"/>
      <c r="E27" s="20"/>
      <c r="F27" s="20"/>
      <c r="G27" s="20">
        <v>1876588.54</v>
      </c>
      <c r="H27" s="8">
        <v>953956</v>
      </c>
      <c r="I27" s="27" t="s">
        <v>98</v>
      </c>
      <c r="J27" s="8">
        <v>364695.52</v>
      </c>
      <c r="K27" s="8">
        <v>4122151</v>
      </c>
      <c r="L27" s="8">
        <v>165034.79999999999</v>
      </c>
      <c r="M27" s="8"/>
      <c r="N27" s="8"/>
    </row>
    <row r="28" spans="1:14" x14ac:dyDescent="0.25">
      <c r="A28" s="2" t="s">
        <v>20</v>
      </c>
      <c r="B28" s="19"/>
      <c r="C28" s="20">
        <v>2538000</v>
      </c>
      <c r="D28" s="20">
        <v>1344500</v>
      </c>
      <c r="E28" s="20"/>
      <c r="F28" s="20">
        <v>1309420</v>
      </c>
      <c r="G28" s="20">
        <v>5321280</v>
      </c>
      <c r="H28" s="8">
        <v>2818720</v>
      </c>
      <c r="I28" s="8">
        <v>17000</v>
      </c>
      <c r="J28" s="8">
        <v>24625</v>
      </c>
      <c r="K28" s="8">
        <v>2068600</v>
      </c>
      <c r="L28" s="8">
        <v>5226515</v>
      </c>
      <c r="M28" s="8"/>
      <c r="N28" s="8"/>
    </row>
    <row r="29" spans="1:14" ht="30" x14ac:dyDescent="0.25">
      <c r="A29" s="2" t="s">
        <v>21</v>
      </c>
      <c r="B29" s="19"/>
      <c r="C29" s="20">
        <v>51305</v>
      </c>
      <c r="D29" s="20"/>
      <c r="E29" s="20"/>
      <c r="F29" s="20"/>
      <c r="G29" s="20">
        <v>6230.4</v>
      </c>
      <c r="H29" s="8"/>
      <c r="I29" s="8">
        <v>4667587.5</v>
      </c>
      <c r="J29" s="8"/>
      <c r="K29" s="8">
        <v>2923</v>
      </c>
      <c r="L29" s="8">
        <v>739580.48</v>
      </c>
      <c r="M29" s="8"/>
      <c r="N29" s="8"/>
    </row>
    <row r="30" spans="1:14" ht="30" x14ac:dyDescent="0.25">
      <c r="A30" s="2" t="s">
        <v>22</v>
      </c>
      <c r="B30" s="19"/>
      <c r="C30" s="20"/>
      <c r="D30" s="20"/>
      <c r="E30" s="20"/>
      <c r="F30" s="20"/>
      <c r="G30" s="20">
        <v>56473.9</v>
      </c>
      <c r="H30" s="8">
        <v>2832.13</v>
      </c>
      <c r="I30" s="8">
        <v>235462.08</v>
      </c>
      <c r="J30" s="8"/>
      <c r="K30" s="8">
        <v>3963.3</v>
      </c>
      <c r="L30" s="8">
        <v>811894.28</v>
      </c>
      <c r="M30" s="8"/>
      <c r="N30" s="8"/>
    </row>
    <row r="31" spans="1:14" ht="30" x14ac:dyDescent="0.25">
      <c r="A31" s="2" t="s">
        <v>23</v>
      </c>
      <c r="B31" s="19"/>
      <c r="C31" s="20">
        <v>3810875.56</v>
      </c>
      <c r="D31" s="20">
        <v>726780</v>
      </c>
      <c r="E31" s="20">
        <v>325786.53999999998</v>
      </c>
      <c r="F31" s="20">
        <v>25068376.899999999</v>
      </c>
      <c r="G31" s="20">
        <v>1873364.6</v>
      </c>
      <c r="H31" s="8">
        <v>1136216.05</v>
      </c>
      <c r="I31" s="8">
        <v>1271958.3999999999</v>
      </c>
      <c r="J31" s="8">
        <v>118604.68</v>
      </c>
      <c r="K31" s="8">
        <v>4717035.9800000004</v>
      </c>
      <c r="L31" s="8">
        <v>4807336.5999999996</v>
      </c>
      <c r="M31" s="8"/>
      <c r="N31" s="8"/>
    </row>
    <row r="32" spans="1:14" ht="45" x14ac:dyDescent="0.25">
      <c r="A32" s="2" t="s">
        <v>38</v>
      </c>
      <c r="B32" s="19"/>
      <c r="C32" s="20"/>
      <c r="D32" s="20"/>
      <c r="E32" s="20"/>
      <c r="F32" s="20"/>
      <c r="G32" s="20"/>
      <c r="H32" s="8"/>
      <c r="I32" s="8"/>
      <c r="J32" s="8"/>
      <c r="K32" s="8"/>
      <c r="L32" s="8"/>
      <c r="M32" s="8"/>
      <c r="N32" s="8"/>
    </row>
    <row r="33" spans="1:14" x14ac:dyDescent="0.25">
      <c r="A33" s="2" t="s">
        <v>24</v>
      </c>
      <c r="B33" s="19"/>
      <c r="C33" s="20">
        <v>2828957.71</v>
      </c>
      <c r="D33" s="20">
        <v>3372434.8</v>
      </c>
      <c r="E33" s="20">
        <v>2946293.85</v>
      </c>
      <c r="F33" s="20">
        <v>6805389.9699999997</v>
      </c>
      <c r="G33" s="20">
        <v>20092703.949999999</v>
      </c>
      <c r="H33" s="8">
        <v>9272242.5899999999</v>
      </c>
      <c r="I33" s="8">
        <v>3104710.85</v>
      </c>
      <c r="J33" s="8">
        <v>6812494.2300000004</v>
      </c>
      <c r="K33" s="8">
        <v>4397849.26</v>
      </c>
      <c r="L33" s="8">
        <v>6145639.1799999997</v>
      </c>
      <c r="M33" s="8"/>
      <c r="N33" s="8"/>
    </row>
    <row r="34" spans="1:14" x14ac:dyDescent="0.25">
      <c r="A34" s="4" t="s">
        <v>25</v>
      </c>
      <c r="B34" s="17">
        <f>SUM(C34:N34)</f>
        <v>0</v>
      </c>
      <c r="C34" s="18">
        <f>SUM(C35:C41)</f>
        <v>0</v>
      </c>
      <c r="D34" s="18">
        <f t="shared" ref="D34:N34" si="3">SUM(D35:D41)</f>
        <v>0</v>
      </c>
      <c r="E34" s="18">
        <f t="shared" si="3"/>
        <v>0</v>
      </c>
      <c r="F34" s="18">
        <f t="shared" si="3"/>
        <v>0</v>
      </c>
      <c r="G34" s="18">
        <f t="shared" si="3"/>
        <v>0</v>
      </c>
      <c r="H34" s="18">
        <f t="shared" si="3"/>
        <v>0</v>
      </c>
      <c r="I34" s="18">
        <f t="shared" si="3"/>
        <v>0</v>
      </c>
      <c r="J34" s="18"/>
      <c r="K34" s="18">
        <f t="shared" si="3"/>
        <v>0</v>
      </c>
      <c r="L34" s="18">
        <f t="shared" si="3"/>
        <v>0</v>
      </c>
      <c r="M34" s="18">
        <f t="shared" si="3"/>
        <v>0</v>
      </c>
      <c r="N34" s="18">
        <f t="shared" si="3"/>
        <v>0</v>
      </c>
    </row>
    <row r="35" spans="1:14" ht="30" x14ac:dyDescent="0.25">
      <c r="A35" s="2" t="s">
        <v>26</v>
      </c>
      <c r="B35" s="19"/>
      <c r="C35" s="8"/>
      <c r="D35" s="8"/>
      <c r="E35" s="8"/>
      <c r="F35" s="20"/>
      <c r="G35" s="20"/>
      <c r="H35" s="8"/>
      <c r="I35" s="8"/>
      <c r="J35" s="8"/>
      <c r="K35" s="8"/>
      <c r="L35" s="8"/>
      <c r="M35" s="8"/>
      <c r="N35" s="8"/>
    </row>
    <row r="36" spans="1:14" ht="30" x14ac:dyDescent="0.25">
      <c r="A36" s="2" t="s">
        <v>39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27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43</v>
      </c>
      <c r="B41" s="19">
        <f t="shared" ref="B41" si="4">SUM(C41:N41)</f>
        <v>0</v>
      </c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x14ac:dyDescent="0.25">
      <c r="A42" s="4" t="s">
        <v>44</v>
      </c>
      <c r="B42" s="17">
        <f>SUM(C42:N42)</f>
        <v>0</v>
      </c>
      <c r="C42" s="18">
        <f>SUM(C43:C49)</f>
        <v>0</v>
      </c>
      <c r="D42" s="18">
        <f t="shared" ref="D42:N42" si="5">SUM(D43:D49)</f>
        <v>0</v>
      </c>
      <c r="E42" s="18">
        <f t="shared" si="5"/>
        <v>0</v>
      </c>
      <c r="F42" s="18">
        <f t="shared" si="5"/>
        <v>0</v>
      </c>
      <c r="G42" s="18">
        <f t="shared" si="5"/>
        <v>0</v>
      </c>
      <c r="H42" s="18">
        <f t="shared" si="5"/>
        <v>0</v>
      </c>
      <c r="I42" s="18">
        <f t="shared" si="5"/>
        <v>0</v>
      </c>
      <c r="J42" s="18">
        <f t="shared" si="5"/>
        <v>0</v>
      </c>
      <c r="K42" s="18">
        <f t="shared" si="5"/>
        <v>0</v>
      </c>
      <c r="L42" s="18">
        <f t="shared" si="5"/>
        <v>0</v>
      </c>
      <c r="M42" s="18">
        <f t="shared" si="5"/>
        <v>0</v>
      </c>
      <c r="N42" s="18">
        <f t="shared" si="5"/>
        <v>0</v>
      </c>
    </row>
    <row r="43" spans="1:14" ht="30" x14ac:dyDescent="0.25">
      <c r="A43" s="2" t="s">
        <v>45</v>
      </c>
      <c r="B43" s="19">
        <f t="shared" ref="B43:B48" si="6">SUM(C43:N43)</f>
        <v>0</v>
      </c>
      <c r="C43" s="8"/>
      <c r="D43" s="8"/>
      <c r="E43" s="8"/>
      <c r="F43" s="20"/>
      <c r="G43" s="20"/>
      <c r="H43" s="8"/>
      <c r="I43" s="8"/>
      <c r="J43" s="8"/>
      <c r="K43" s="8"/>
      <c r="L43" s="8"/>
      <c r="M43" s="8"/>
      <c r="N43" s="8"/>
    </row>
    <row r="44" spans="1:14" ht="30" x14ac:dyDescent="0.25">
      <c r="A44" s="2" t="s">
        <v>46</v>
      </c>
      <c r="B44" s="19">
        <f t="shared" si="6"/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>SUM(C49:N49)</f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4" t="s">
        <v>28</v>
      </c>
      <c r="B50" s="17">
        <f>SUM(C50:N50)</f>
        <v>710702.92</v>
      </c>
      <c r="C50" s="18">
        <f>SUM(C51:C59)</f>
        <v>0</v>
      </c>
      <c r="D50" s="18">
        <f t="shared" ref="D50:N50" si="7">SUM(D51:D59)</f>
        <v>0</v>
      </c>
      <c r="E50" s="18">
        <f t="shared" si="7"/>
        <v>284384.71999999997</v>
      </c>
      <c r="F50" s="18">
        <f t="shared" si="7"/>
        <v>0</v>
      </c>
      <c r="G50" s="18">
        <f t="shared" si="7"/>
        <v>262762.40000000002</v>
      </c>
      <c r="H50" s="18">
        <f t="shared" si="7"/>
        <v>8507.7999999999993</v>
      </c>
      <c r="I50" s="18">
        <f t="shared" si="7"/>
        <v>1800</v>
      </c>
      <c r="J50" s="18">
        <f t="shared" si="7"/>
        <v>41248</v>
      </c>
      <c r="K50" s="18">
        <f t="shared" si="7"/>
        <v>2000</v>
      </c>
      <c r="L50" s="18">
        <f t="shared" si="7"/>
        <v>110000</v>
      </c>
      <c r="M50" s="18">
        <f t="shared" si="7"/>
        <v>0</v>
      </c>
      <c r="N50" s="18">
        <f t="shared" si="7"/>
        <v>0</v>
      </c>
    </row>
    <row r="51" spans="1:14" x14ac:dyDescent="0.25">
      <c r="A51" s="2" t="s">
        <v>29</v>
      </c>
      <c r="B51" s="19"/>
      <c r="C51" s="20"/>
      <c r="D51" s="20"/>
      <c r="E51" s="20">
        <v>284384.71999999997</v>
      </c>
      <c r="F51" s="20"/>
      <c r="G51" s="20">
        <v>262762.40000000002</v>
      </c>
      <c r="H51" s="8"/>
      <c r="I51" s="8"/>
      <c r="J51" s="8">
        <v>41248</v>
      </c>
      <c r="K51" s="8">
        <v>1000</v>
      </c>
      <c r="L51" s="8"/>
      <c r="M51" s="8"/>
      <c r="N51" s="8"/>
    </row>
    <row r="52" spans="1:14" ht="30" x14ac:dyDescent="0.25">
      <c r="A52" s="2" t="s">
        <v>30</v>
      </c>
      <c r="B52" s="19"/>
      <c r="C52" s="20"/>
      <c r="D52" s="20"/>
      <c r="E52" s="20"/>
      <c r="F52" s="20"/>
      <c r="G52" s="20"/>
      <c r="H52" s="8">
        <v>8507.7999999999993</v>
      </c>
      <c r="I52" s="8"/>
      <c r="J52" s="8"/>
      <c r="K52" s="8"/>
      <c r="L52" s="8"/>
      <c r="M52" s="8"/>
      <c r="N52" s="8"/>
    </row>
    <row r="53" spans="1:14" ht="30" x14ac:dyDescent="0.25">
      <c r="A53" s="2" t="s">
        <v>31</v>
      </c>
      <c r="B53" s="19"/>
      <c r="C53" s="20"/>
      <c r="D53" s="20"/>
      <c r="E53" s="20"/>
      <c r="F53" s="20"/>
      <c r="G53" s="20"/>
      <c r="H53" s="8"/>
      <c r="I53" s="8"/>
      <c r="J53" s="8"/>
      <c r="K53" s="8"/>
      <c r="L53" s="8">
        <v>110000</v>
      </c>
      <c r="M53" s="8"/>
      <c r="N53" s="8"/>
    </row>
    <row r="54" spans="1:14" ht="30" x14ac:dyDescent="0.25">
      <c r="A54" s="2" t="s">
        <v>32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33</v>
      </c>
      <c r="B55" s="19"/>
      <c r="C55" s="20"/>
      <c r="D55" s="20"/>
      <c r="E55" s="20"/>
      <c r="F55" s="20"/>
      <c r="G55" s="20"/>
      <c r="H55" s="8"/>
      <c r="I55" s="8">
        <v>1800</v>
      </c>
      <c r="J55" s="8"/>
      <c r="K55" s="8">
        <v>1000</v>
      </c>
      <c r="L55" s="8"/>
      <c r="M55" s="8"/>
      <c r="N55" s="8"/>
    </row>
    <row r="56" spans="1:14" ht="30" x14ac:dyDescent="0.25">
      <c r="A56" s="2" t="s">
        <v>52</v>
      </c>
      <c r="B56" s="19"/>
      <c r="C56" s="8"/>
      <c r="D56" s="8"/>
      <c r="E56" s="8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x14ac:dyDescent="0.25">
      <c r="A58" s="2" t="s">
        <v>34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ht="45" x14ac:dyDescent="0.25">
      <c r="A59" s="2" t="s">
        <v>54</v>
      </c>
      <c r="B59" s="19">
        <f t="shared" ref="B59" si="8">SUM(C59:N59)</f>
        <v>0</v>
      </c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x14ac:dyDescent="0.25">
      <c r="A60" s="4" t="s">
        <v>55</v>
      </c>
      <c r="B60" s="17">
        <f>SUM(C60:N60)</f>
        <v>0</v>
      </c>
      <c r="C60" s="18">
        <f>SUM(C61:C64)</f>
        <v>0</v>
      </c>
      <c r="D60" s="18">
        <f t="shared" ref="D60:N60" si="9">SUM(D61:D64)</f>
        <v>0</v>
      </c>
      <c r="E60" s="18">
        <f t="shared" si="9"/>
        <v>0</v>
      </c>
      <c r="F60" s="18">
        <f t="shared" si="9"/>
        <v>0</v>
      </c>
      <c r="G60" s="18">
        <f t="shared" si="9"/>
        <v>0</v>
      </c>
      <c r="H60" s="18">
        <f t="shared" si="9"/>
        <v>0</v>
      </c>
      <c r="I60" s="18">
        <f t="shared" si="9"/>
        <v>0</v>
      </c>
      <c r="J60" s="18">
        <f t="shared" si="9"/>
        <v>0</v>
      </c>
      <c r="K60" s="18">
        <f t="shared" si="9"/>
        <v>0</v>
      </c>
      <c r="L60" s="18">
        <f t="shared" si="9"/>
        <v>0</v>
      </c>
      <c r="M60" s="18">
        <f t="shared" si="9"/>
        <v>0</v>
      </c>
      <c r="N60" s="18">
        <f t="shared" si="9"/>
        <v>0</v>
      </c>
    </row>
    <row r="61" spans="1:14" x14ac:dyDescent="0.25">
      <c r="A61" s="2" t="s">
        <v>56</v>
      </c>
      <c r="B61" s="19">
        <f t="shared" ref="B61:B64" si="10">SUM(C61:N61)</f>
        <v>0</v>
      </c>
      <c r="C61" s="8"/>
      <c r="D61" s="8"/>
      <c r="E61" s="8"/>
      <c r="F61" s="20"/>
      <c r="G61" s="20"/>
      <c r="H61" s="8"/>
      <c r="I61" s="8"/>
      <c r="J61" s="8"/>
      <c r="K61" s="8"/>
      <c r="L61" s="8"/>
      <c r="M61" s="8"/>
      <c r="N61" s="8"/>
    </row>
    <row r="62" spans="1:14" x14ac:dyDescent="0.25">
      <c r="A62" s="2" t="s">
        <v>57</v>
      </c>
      <c r="B62" s="19">
        <f t="shared" si="10"/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ht="30" x14ac:dyDescent="0.25">
      <c r="A63" s="2" t="s">
        <v>58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45" x14ac:dyDescent="0.25">
      <c r="A64" s="2" t="s">
        <v>59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30" x14ac:dyDescent="0.25">
      <c r="A65" s="4" t="s">
        <v>60</v>
      </c>
      <c r="B65" s="17">
        <f>SUM(C65:N65)</f>
        <v>0</v>
      </c>
      <c r="C65" s="18">
        <f>SUM(C66:C67)</f>
        <v>0</v>
      </c>
      <c r="D65" s="18">
        <f t="shared" ref="D65:N65" si="11">SUM(D66:D67)</f>
        <v>0</v>
      </c>
      <c r="E65" s="18">
        <f t="shared" si="11"/>
        <v>0</v>
      </c>
      <c r="F65" s="18">
        <f t="shared" si="11"/>
        <v>0</v>
      </c>
      <c r="G65" s="18">
        <f t="shared" si="11"/>
        <v>0</v>
      </c>
      <c r="H65" s="18">
        <f t="shared" si="11"/>
        <v>0</v>
      </c>
      <c r="I65" s="18">
        <f t="shared" si="11"/>
        <v>0</v>
      </c>
      <c r="J65" s="18">
        <f t="shared" si="11"/>
        <v>0</v>
      </c>
      <c r="K65" s="18">
        <f t="shared" si="11"/>
        <v>0</v>
      </c>
      <c r="L65" s="18">
        <f t="shared" si="11"/>
        <v>0</v>
      </c>
      <c r="M65" s="18">
        <f t="shared" si="11"/>
        <v>0</v>
      </c>
      <c r="N65" s="18">
        <f t="shared" si="11"/>
        <v>0</v>
      </c>
    </row>
    <row r="66" spans="1:14" x14ac:dyDescent="0.25">
      <c r="A66" s="2" t="s">
        <v>61</v>
      </c>
      <c r="B66" s="19">
        <f t="shared" ref="B66:B67" si="12">SUM(C66:N66)</f>
        <v>0</v>
      </c>
      <c r="C66" s="8"/>
      <c r="D66" s="8"/>
      <c r="E66" s="8"/>
      <c r="F66" s="20"/>
      <c r="G66" s="20"/>
      <c r="H66" s="8"/>
      <c r="I66" s="8"/>
      <c r="J66" s="8"/>
      <c r="K66" s="8"/>
      <c r="L66" s="8"/>
      <c r="M66" s="8"/>
      <c r="N66" s="8"/>
    </row>
    <row r="67" spans="1:14" ht="30" x14ac:dyDescent="0.25">
      <c r="A67" s="2" t="s">
        <v>62</v>
      </c>
      <c r="B67" s="19">
        <f t="shared" si="12"/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x14ac:dyDescent="0.25">
      <c r="A68" s="4" t="s">
        <v>63</v>
      </c>
      <c r="B68" s="17">
        <f>SUM(C68:N68)</f>
        <v>0</v>
      </c>
      <c r="C68" s="18">
        <f>SUM(C69:C71)</f>
        <v>0</v>
      </c>
      <c r="D68" s="18">
        <f t="shared" ref="D68:N68" si="13">SUM(D69:D71)</f>
        <v>0</v>
      </c>
      <c r="E68" s="18">
        <f t="shared" si="13"/>
        <v>0</v>
      </c>
      <c r="F68" s="18">
        <f t="shared" si="13"/>
        <v>0</v>
      </c>
      <c r="G68" s="18">
        <f t="shared" si="13"/>
        <v>0</v>
      </c>
      <c r="H68" s="18">
        <f t="shared" si="13"/>
        <v>0</v>
      </c>
      <c r="I68" s="18">
        <f t="shared" si="13"/>
        <v>0</v>
      </c>
      <c r="J68" s="18">
        <f t="shared" si="13"/>
        <v>0</v>
      </c>
      <c r="K68" s="18">
        <f t="shared" si="13"/>
        <v>0</v>
      </c>
      <c r="L68" s="18">
        <f t="shared" si="13"/>
        <v>0</v>
      </c>
      <c r="M68" s="18">
        <f t="shared" si="13"/>
        <v>0</v>
      </c>
      <c r="N68" s="18">
        <f t="shared" si="13"/>
        <v>0</v>
      </c>
    </row>
    <row r="69" spans="1:14" ht="30" x14ac:dyDescent="0.25">
      <c r="A69" s="2" t="s">
        <v>64</v>
      </c>
      <c r="B69" s="19">
        <f t="shared" ref="B69:B71" si="14">SUM(C69:N69)</f>
        <v>0</v>
      </c>
      <c r="C69" s="8"/>
      <c r="D69" s="8"/>
      <c r="E69" s="8"/>
      <c r="F69" s="20"/>
      <c r="G69" s="20"/>
      <c r="H69" s="8"/>
      <c r="I69" s="8"/>
      <c r="J69" s="8"/>
      <c r="K69" s="8"/>
      <c r="L69" s="8"/>
      <c r="M69" s="8"/>
      <c r="N69" s="8"/>
    </row>
    <row r="70" spans="1:14" ht="30" x14ac:dyDescent="0.25">
      <c r="A70" s="2" t="s">
        <v>65</v>
      </c>
      <c r="B70" s="19">
        <f t="shared" si="14"/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x14ac:dyDescent="0.25">
      <c r="A72" s="12" t="s">
        <v>35</v>
      </c>
      <c r="B72" s="15"/>
      <c r="C72" s="15">
        <f t="shared" ref="C72:N72" si="15">C8+C14+C24+C34+C42+C50+C60+C65+C68</f>
        <v>64968156.710000008</v>
      </c>
      <c r="D72" s="15">
        <f t="shared" si="15"/>
        <v>81045209.579999998</v>
      </c>
      <c r="E72" s="15">
        <f t="shared" si="15"/>
        <v>57839208.030000001</v>
      </c>
      <c r="F72" s="24">
        <v>91274029.099999994</v>
      </c>
      <c r="G72" s="24">
        <f t="shared" si="15"/>
        <v>85582742.760000005</v>
      </c>
      <c r="H72" s="15">
        <f t="shared" si="15"/>
        <v>67094060.239999987</v>
      </c>
      <c r="I72" s="15">
        <f t="shared" si="15"/>
        <v>67044347.019999996</v>
      </c>
      <c r="J72" s="15">
        <f t="shared" si="15"/>
        <v>64893294.450000003</v>
      </c>
      <c r="K72" s="15">
        <f t="shared" si="15"/>
        <v>80016419.359999999</v>
      </c>
      <c r="L72" s="15">
        <f t="shared" si="15"/>
        <v>75481112.719999999</v>
      </c>
      <c r="M72" s="15">
        <f t="shared" si="15"/>
        <v>0</v>
      </c>
      <c r="N72" s="15">
        <f t="shared" si="15"/>
        <v>0</v>
      </c>
    </row>
    <row r="73" spans="1:14" x14ac:dyDescent="0.25">
      <c r="A73" s="1" t="s">
        <v>67</v>
      </c>
      <c r="B73" s="11"/>
      <c r="C73" s="11"/>
      <c r="D73" s="11"/>
      <c r="E73" s="11"/>
      <c r="F73" s="25"/>
      <c r="G73" s="25"/>
      <c r="H73" s="11"/>
      <c r="I73" s="11"/>
      <c r="J73" s="11"/>
      <c r="K73" s="11"/>
      <c r="L73" s="11"/>
      <c r="M73" s="11"/>
      <c r="N73" s="11"/>
    </row>
    <row r="74" spans="1:14" ht="30" x14ac:dyDescent="0.25">
      <c r="A74" s="1" t="s">
        <v>68</v>
      </c>
      <c r="B74" s="9"/>
      <c r="C74" s="11"/>
      <c r="D74" s="3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30" x14ac:dyDescent="0.25">
      <c r="A75" s="2" t="s">
        <v>69</v>
      </c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1" t="s">
        <v>71</v>
      </c>
      <c r="B77" s="9"/>
      <c r="C77" s="11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30" x14ac:dyDescent="0.25">
      <c r="A78" s="2" t="s">
        <v>72</v>
      </c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1" t="s">
        <v>74</v>
      </c>
      <c r="B80" s="9"/>
      <c r="C80" s="11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2" t="s">
        <v>75</v>
      </c>
      <c r="B81" s="9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12" t="s">
        <v>76</v>
      </c>
      <c r="B82" s="13"/>
      <c r="C82" s="13"/>
      <c r="D82" s="13"/>
      <c r="E82" s="13"/>
      <c r="F82" s="26"/>
      <c r="G82" s="26"/>
      <c r="H82" s="13"/>
      <c r="I82" s="13"/>
      <c r="J82" s="13"/>
      <c r="K82" s="13"/>
      <c r="L82" s="13"/>
      <c r="M82" s="13"/>
      <c r="N82" s="13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31.5" x14ac:dyDescent="0.25">
      <c r="A84" s="14" t="s">
        <v>77</v>
      </c>
      <c r="B84" s="16">
        <f>B72</f>
        <v>0</v>
      </c>
      <c r="C84" s="16">
        <f t="shared" ref="C84:N84" si="16">C72</f>
        <v>64968156.710000008</v>
      </c>
      <c r="D84" s="16">
        <f t="shared" si="16"/>
        <v>81045209.579999998</v>
      </c>
      <c r="E84" s="16">
        <f t="shared" si="16"/>
        <v>57839208.030000001</v>
      </c>
      <c r="F84" s="16">
        <v>91274029.099999994</v>
      </c>
      <c r="G84" s="16">
        <f t="shared" si="16"/>
        <v>85582742.760000005</v>
      </c>
      <c r="H84" s="16">
        <f t="shared" si="16"/>
        <v>67094060.239999987</v>
      </c>
      <c r="I84" s="16">
        <f t="shared" si="16"/>
        <v>67044347.019999996</v>
      </c>
      <c r="J84" s="16">
        <f t="shared" si="16"/>
        <v>64893294.450000003</v>
      </c>
      <c r="K84" s="16">
        <f t="shared" si="16"/>
        <v>80016419.359999999</v>
      </c>
      <c r="L84" s="16">
        <f t="shared" si="16"/>
        <v>75481112.719999999</v>
      </c>
      <c r="M84" s="16">
        <f t="shared" si="16"/>
        <v>0</v>
      </c>
      <c r="N84" s="16">
        <f t="shared" si="16"/>
        <v>0</v>
      </c>
    </row>
    <row r="85" spans="1:14" x14ac:dyDescent="0.25">
      <c r="A85" s="29" t="s">
        <v>92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25">
      <c r="A86" s="29" t="s">
        <v>90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29" t="s">
        <v>91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</sheetData>
  <mergeCells count="4">
    <mergeCell ref="A1:N1"/>
    <mergeCell ref="A2:N2"/>
    <mergeCell ref="A3:N3"/>
    <mergeCell ref="A4:N4"/>
  </mergeCells>
  <pageMargins left="0.19685039370078741" right="0.19685039370078741" top="0.55000000000000004" bottom="0.51" header="0.31496062992125984" footer="0.31496062992125984"/>
  <pageSetup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2023-11-16T14:39:35Z</cp:lastPrinted>
  <dcterms:created xsi:type="dcterms:W3CDTF">2018-04-17T18:57:16Z</dcterms:created>
  <dcterms:modified xsi:type="dcterms:W3CDTF">2023-11-16T14:39:52Z</dcterms:modified>
</cp:coreProperties>
</file>