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6" l="1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D15" i="6"/>
  <c r="C15" i="6"/>
  <c r="N9" i="6"/>
  <c r="M9" i="6"/>
  <c r="L9" i="6"/>
  <c r="K9" i="6"/>
  <c r="J9" i="6"/>
  <c r="I9" i="6"/>
  <c r="H9" i="6"/>
  <c r="G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F73" i="6"/>
  <c r="F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73" i="6" l="1"/>
  <c r="B85" i="6" s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<sst xmlns="http://schemas.openxmlformats.org/spreadsheetml/2006/main" count="98" uniqueCount="98">
  <si>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</si>
  <si>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</si>
  <si>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</si>
  <si>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</si>
  <si>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</si>
  <si>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</si>
  <si>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</si>
  <si>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</si>
  <si>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</si>
  <si>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</si>
  <si>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</si>
  <si>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</si>
  <si>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</si>
  <si>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</si>
  <si>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</si>
  <si>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</si>
  <si>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</si>
  <si>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</si>
  <si>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</si>
  <si>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</si>
  <si>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</si>
  <si>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</si>
  <si>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</si>
  <si>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</si>
  <si>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</si>
  <si>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</si>
  <si>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</si>
  <si>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</si>
  <si>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</si>
  <si>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</si>
  <si>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</si>
  <si>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</si>
  <si>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</si>
  <si>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</si>
  <si>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</si>
  <si>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</si>
  <si>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</si>
  <si>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</si>
  <si>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</si>
  <si>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</si>
  <si>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</si>
  <si>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</si>
  <si>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</si>
  <si>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</si>
  <si>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</si>
  <si>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</si>
  <si>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</si>
  <si>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</si>
  <si>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</si>
  <si>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</si>
  <si>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</si>
  <si>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</si>
  <si>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</si>
  <si>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</si>
  <si>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</si>
  <si>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</si>
  <si>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</si>
  <si>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</si>
  <si>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</si>
  <si>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</si>
  <si>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</si>
  <si>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</si>
  <si>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</si>
  <si>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</si>
  <si>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</si>
  <si>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</si>
  <si>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</si>
  <si>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</si>
  <si>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</si>
  <si>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</si>
  <si>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</si>
  <si>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</si>
  <si>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</si>
  <si>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</si>
  <si>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</si>
  <si>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</si>
  <si>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</si>
  <si>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</si>
  <si>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</si>
  <si>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</si>
  <si>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</si>
  <si>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</si>
  <si>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</si>
  <si>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</si>
  <si>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</si>
  <si>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</si>
  <si>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</si>
  <si>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</si>
  <si>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</si>
  <si>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</si>
  <si>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</si>
  <si>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</si>
  <si>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</si>
  <si>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</si>
  <si>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</si>
  <si>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</t>
  </si>
  <si>
    <t>Ejecución de Gastos  VENTA SERVICIOS  /OTROS APORTES 2022</t>
  </si>
  <si>
    <t xml:space="preserve">HOSPITAL TRAUMATOLOGICO DR. DARIO 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</si>
</sst>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74" zoomScale="82" zoomScaleNormal="82" workbookViewId="0">
      <selection activeCell="D92" sqref="D92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4" customWidth="1"/>
    <col min="12" max="12" width="14.28515625" bestFit="1" customWidth="1"/>
    <col min="13" max="13" width="14" customWidth="1"/>
    <col min="14" max="14" width="12.7109375" bestFit="1" customWidth="1"/>
  </cols>
  <sheetData>
    <row r="1" spans="1:14" ht="18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8.75" customHeight="1" x14ac:dyDescent="0.25">
      <c r="A2" s="27" t="s">
        <v>97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7" t="s">
        <v>95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8" t="s">
        <v>96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7" spans="1:14" ht="15.75" x14ac:dyDescent="0.25">
      <c r="A7" s="5" t="s">
        <v>0</v>
      </c>
      <c r="B7" s="6" t="s">
        <v>94</v>
      </c>
      <c r="C7" s="6" t="s">
        <v>79</v>
      </c>
      <c r="D7" s="6" t="s">
        <v>80</v>
      </c>
      <c r="E7" s="6" t="s">
        <v>81</v>
      </c>
      <c r="F7" s="22" t="s">
        <v>82</v>
      </c>
      <c r="G7" s="22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537058494.86000001</v>
      </c>
      <c r="C9" s="18">
        <f>SUM(C10:C14)</f>
        <v>12459.62</v>
      </c>
      <c r="D9" s="18">
        <f t="shared" ref="D9:N9" si="0">SUM(D10:D14)</f>
        <v>5087428.1400000006</v>
      </c>
      <c r="E9" s="18">
        <f t="shared" si="0"/>
        <v>168967193.46000001</v>
      </c>
      <c r="F9" s="18">
        <v>57132158.159999996</v>
      </c>
      <c r="G9" s="18">
        <f t="shared" si="0"/>
        <v>2311676.85</v>
      </c>
      <c r="H9" s="18">
        <f t="shared" si="0"/>
        <v>49009727.940000005</v>
      </c>
      <c r="I9" s="18">
        <f t="shared" si="0"/>
        <v>47243851.030000001</v>
      </c>
      <c r="J9" s="18">
        <f t="shared" si="0"/>
        <v>49012051.369999997</v>
      </c>
      <c r="K9" s="18">
        <f t="shared" si="0"/>
        <v>47162024.559999995</v>
      </c>
      <c r="L9" s="18">
        <f t="shared" si="0"/>
        <v>60889949.219999999</v>
      </c>
      <c r="M9" s="18">
        <f t="shared" si="0"/>
        <v>50229974.509999998</v>
      </c>
      <c r="N9" s="18">
        <f t="shared" si="0"/>
        <v>0</v>
      </c>
    </row>
    <row r="10" spans="1:14" x14ac:dyDescent="0.25">
      <c r="A10" s="2" t="s">
        <v>3</v>
      </c>
      <c r="B10" s="19">
        <f>SUM(C10:N10)</f>
        <v>495261408.11000007</v>
      </c>
      <c r="C10" s="20">
        <v>12459.62</v>
      </c>
      <c r="D10" s="20">
        <v>4169183.7</v>
      </c>
      <c r="E10" s="20">
        <v>148789260.08000001</v>
      </c>
      <c r="F10" s="20">
        <v>47117810.189999998</v>
      </c>
      <c r="G10" s="20">
        <v>1894405.55</v>
      </c>
      <c r="H10" s="8">
        <v>48606417.670000002</v>
      </c>
      <c r="I10" s="8">
        <v>46845409.880000003</v>
      </c>
      <c r="J10" s="8">
        <v>48617356.729999997</v>
      </c>
      <c r="K10" s="8">
        <v>46766664.909999996</v>
      </c>
      <c r="L10" s="8">
        <v>52603538.600000001</v>
      </c>
      <c r="M10" s="8">
        <v>49838901.18</v>
      </c>
      <c r="N10" s="8"/>
    </row>
    <row r="11" spans="1:14" x14ac:dyDescent="0.25">
      <c r="A11" s="2" t="s">
        <v>4</v>
      </c>
      <c r="B11" s="19">
        <f t="shared" ref="B11:B14" si="1">SUM(C11:N11)</f>
        <v>3261224.33</v>
      </c>
      <c r="C11" s="20"/>
      <c r="D11" s="20">
        <v>300274.33</v>
      </c>
      <c r="E11" s="20">
        <v>127000</v>
      </c>
      <c r="F11" s="20">
        <v>1904950</v>
      </c>
      <c r="G11" s="20">
        <v>127000</v>
      </c>
      <c r="H11" s="8">
        <v>127000</v>
      </c>
      <c r="I11" s="8">
        <v>127000</v>
      </c>
      <c r="J11" s="8">
        <v>137000</v>
      </c>
      <c r="K11" s="8">
        <v>137000</v>
      </c>
      <c r="L11" s="8">
        <v>137000</v>
      </c>
      <c r="M11" s="8">
        <v>137000</v>
      </c>
      <c r="N11" s="8"/>
    </row>
    <row r="12" spans="1:14" ht="30" x14ac:dyDescent="0.25">
      <c r="A12" s="2" t="s">
        <v>37</v>
      </c>
      <c r="B12" s="19">
        <f t="shared" si="1"/>
        <v>15659316.129999999</v>
      </c>
      <c r="C12" s="20"/>
      <c r="F12" s="20">
        <v>7766726.1600000001</v>
      </c>
      <c r="G12" s="20"/>
      <c r="H12" s="8"/>
      <c r="I12" s="8"/>
      <c r="J12" s="8"/>
      <c r="K12" s="8"/>
      <c r="L12" s="8">
        <v>7892589.9699999997</v>
      </c>
      <c r="M12" s="8"/>
      <c r="N12" s="8"/>
    </row>
    <row r="13" spans="1:14" ht="30" x14ac:dyDescent="0.25">
      <c r="A13" s="2" t="s">
        <v>5</v>
      </c>
      <c r="B13" s="19">
        <f t="shared" si="1"/>
        <v>49500</v>
      </c>
      <c r="C13" s="20"/>
      <c r="D13" s="20"/>
      <c r="E13" s="20"/>
      <c r="F13" s="20">
        <v>49500</v>
      </c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>
        <f t="shared" si="1"/>
        <v>22827046.289999992</v>
      </c>
      <c r="C14" s="21"/>
      <c r="D14" s="20">
        <v>617970.11</v>
      </c>
      <c r="E14" s="20">
        <v>20050933.379999999</v>
      </c>
      <c r="F14" s="20">
        <v>293171.81</v>
      </c>
      <c r="G14" s="20">
        <v>290271.3</v>
      </c>
      <c r="H14" s="8">
        <v>276310.27</v>
      </c>
      <c r="I14" s="8">
        <v>271441.15000000002</v>
      </c>
      <c r="J14" s="8">
        <v>257694.64</v>
      </c>
      <c r="K14" s="8">
        <v>258359.65</v>
      </c>
      <c r="L14" s="8">
        <v>256820.65</v>
      </c>
      <c r="M14" s="8">
        <v>254073.33</v>
      </c>
      <c r="N14" s="8"/>
    </row>
    <row r="15" spans="1:14" x14ac:dyDescent="0.25">
      <c r="A15" s="4" t="s">
        <v>7</v>
      </c>
      <c r="B15" s="17">
        <f>SUM(C15:N15)</f>
        <v>21574634.959999997</v>
      </c>
      <c r="C15" s="18">
        <f>SUM(C16:C24)</f>
        <v>982114.56</v>
      </c>
      <c r="D15" s="18">
        <f t="shared" ref="D15:N15" si="2">SUM(D16:D24)</f>
        <v>1701394.1299999997</v>
      </c>
      <c r="E15" s="18">
        <f t="shared" si="2"/>
        <v>1221281.99</v>
      </c>
      <c r="F15" s="18">
        <f t="shared" si="2"/>
        <v>2488085.4300000002</v>
      </c>
      <c r="G15" s="18">
        <f t="shared" si="2"/>
        <v>2061800.07</v>
      </c>
      <c r="H15" s="18">
        <f t="shared" si="2"/>
        <v>147742.78</v>
      </c>
      <c r="I15" s="18">
        <f t="shared" si="2"/>
        <v>2736006.5</v>
      </c>
      <c r="J15" s="18">
        <f t="shared" si="2"/>
        <v>2421325.2599999998</v>
      </c>
      <c r="K15" s="18">
        <f t="shared" si="2"/>
        <v>1189594.8699999999</v>
      </c>
      <c r="L15" s="18">
        <f t="shared" si="2"/>
        <v>1050764.82</v>
      </c>
      <c r="M15" s="18">
        <f t="shared" si="2"/>
        <v>5574524.5499999998</v>
      </c>
      <c r="N15" s="18">
        <f t="shared" si="2"/>
        <v>0</v>
      </c>
    </row>
    <row r="16" spans="1:14" x14ac:dyDescent="0.25">
      <c r="A16" s="2" t="s">
        <v>8</v>
      </c>
      <c r="B16" s="19">
        <f t="shared" ref="B16:B24" si="3">SUM(C16:N16)</f>
        <v>7421543.9299999997</v>
      </c>
      <c r="C16" s="20">
        <v>478242.03</v>
      </c>
      <c r="D16" s="20">
        <v>508193.41</v>
      </c>
      <c r="E16" s="20"/>
      <c r="F16" s="20">
        <v>683288.96</v>
      </c>
      <c r="G16" s="20">
        <v>234000</v>
      </c>
      <c r="H16" s="8"/>
      <c r="I16" s="8">
        <v>324894.48</v>
      </c>
      <c r="J16" s="8">
        <v>346015.77</v>
      </c>
      <c r="K16" s="8">
        <v>384999.77</v>
      </c>
      <c r="L16" s="8">
        <v>339698.9</v>
      </c>
      <c r="M16" s="8">
        <v>4122210.61</v>
      </c>
      <c r="N16" s="8"/>
    </row>
    <row r="17" spans="1:14" ht="30" x14ac:dyDescent="0.25">
      <c r="A17" s="2" t="s">
        <v>9</v>
      </c>
      <c r="B17" s="19">
        <f>SUM(C17:N17)</f>
        <v>5494991.6200000001</v>
      </c>
      <c r="C17" s="20">
        <v>490631.6</v>
      </c>
      <c r="D17" s="20">
        <v>824053</v>
      </c>
      <c r="E17" s="20">
        <v>856090</v>
      </c>
      <c r="F17" s="20">
        <v>856090</v>
      </c>
      <c r="G17" s="20">
        <v>955210</v>
      </c>
      <c r="H17" s="8"/>
      <c r="I17" s="8">
        <v>978797.02</v>
      </c>
      <c r="J17" s="8">
        <v>1800</v>
      </c>
      <c r="K17" s="8">
        <v>532320</v>
      </c>
      <c r="L17" s="8"/>
      <c r="M17" s="8"/>
      <c r="N17" s="8"/>
    </row>
    <row r="18" spans="1:14" x14ac:dyDescent="0.25">
      <c r="A18" s="2" t="s">
        <v>10</v>
      </c>
      <c r="B18" s="19">
        <f t="shared" si="3"/>
        <v>0</v>
      </c>
      <c r="C18" s="20"/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>
        <f t="shared" si="3"/>
        <v>255377.26000000004</v>
      </c>
      <c r="C19" s="20"/>
      <c r="D19" s="20">
        <v>30468.18</v>
      </c>
      <c r="E19" s="20"/>
      <c r="F19" s="20">
        <v>17121.89</v>
      </c>
      <c r="G19" s="20">
        <v>20000</v>
      </c>
      <c r="H19" s="8">
        <v>20000</v>
      </c>
      <c r="I19" s="8">
        <v>52961.29</v>
      </c>
      <c r="J19" s="8">
        <v>37481.980000000003</v>
      </c>
      <c r="K19" s="8">
        <v>22777.98</v>
      </c>
      <c r="L19" s="8">
        <v>36307.07</v>
      </c>
      <c r="M19" s="8">
        <v>18258.87</v>
      </c>
      <c r="N19" s="8"/>
    </row>
    <row r="20" spans="1:14" x14ac:dyDescent="0.25">
      <c r="A20" s="2" t="s">
        <v>12</v>
      </c>
      <c r="B20" s="19">
        <f t="shared" si="3"/>
        <v>257178.64</v>
      </c>
      <c r="C20" s="20"/>
      <c r="D20" s="20">
        <v>55908.4</v>
      </c>
      <c r="E20" s="20"/>
      <c r="F20" s="20"/>
      <c r="G20" s="20"/>
      <c r="H20" s="8"/>
      <c r="I20" s="8">
        <v>113214.51</v>
      </c>
      <c r="J20" s="8"/>
      <c r="K20" s="8"/>
      <c r="L20" s="8"/>
      <c r="M20" s="8">
        <v>88055.73</v>
      </c>
      <c r="N20" s="8"/>
    </row>
    <row r="21" spans="1:14" x14ac:dyDescent="0.25">
      <c r="A21" s="2" t="s">
        <v>13</v>
      </c>
      <c r="B21" s="19">
        <f t="shared" si="3"/>
        <v>2620.44</v>
      </c>
      <c r="C21" s="20"/>
      <c r="D21" s="20"/>
      <c r="E21" s="20"/>
      <c r="F21" s="20"/>
      <c r="G21" s="20"/>
      <c r="H21" s="8"/>
      <c r="I21" s="8"/>
      <c r="J21" s="8">
        <v>2620.44</v>
      </c>
      <c r="K21" s="8"/>
      <c r="L21" s="8"/>
      <c r="M21" s="8"/>
      <c r="N21" s="8"/>
    </row>
    <row r="22" spans="1:14" ht="45" x14ac:dyDescent="0.25">
      <c r="A22" s="2" t="s">
        <v>14</v>
      </c>
      <c r="B22" s="19">
        <f t="shared" si="3"/>
        <v>6221354.5500000007</v>
      </c>
      <c r="C22" s="20"/>
      <c r="D22" s="20">
        <v>138928.48000000001</v>
      </c>
      <c r="E22" s="20">
        <v>355717.51</v>
      </c>
      <c r="F22" s="20">
        <v>413814.4</v>
      </c>
      <c r="G22" s="20">
        <v>834831.96</v>
      </c>
      <c r="H22" s="8">
        <v>70800</v>
      </c>
      <c r="I22" s="8">
        <v>271184.77</v>
      </c>
      <c r="J22" s="8">
        <v>1995974.98</v>
      </c>
      <c r="K22" s="8">
        <v>237386.67</v>
      </c>
      <c r="L22" s="8">
        <v>662522.80000000005</v>
      </c>
      <c r="M22" s="8">
        <v>1240192.98</v>
      </c>
      <c r="N22" s="8"/>
    </row>
    <row r="23" spans="1:14" ht="30" x14ac:dyDescent="0.25">
      <c r="A23" s="2" t="s">
        <v>15</v>
      </c>
      <c r="B23" s="19">
        <f t="shared" si="3"/>
        <v>1356223.3400000003</v>
      </c>
      <c r="C23" s="20">
        <v>13240.93</v>
      </c>
      <c r="D23" s="20">
        <v>143842.66</v>
      </c>
      <c r="E23" s="20">
        <v>9474.48</v>
      </c>
      <c r="F23" s="20"/>
      <c r="G23" s="20">
        <v>17758.11</v>
      </c>
      <c r="H23" s="8">
        <v>56942.78</v>
      </c>
      <c r="I23" s="8">
        <v>947379.43</v>
      </c>
      <c r="J23" s="8">
        <v>37432.089999999997</v>
      </c>
      <c r="K23" s="8">
        <v>12110.45</v>
      </c>
      <c r="L23" s="8">
        <v>12236.05</v>
      </c>
      <c r="M23" s="8">
        <v>105806.36</v>
      </c>
      <c r="N23" s="8"/>
    </row>
    <row r="24" spans="1:14" ht="30" x14ac:dyDescent="0.25">
      <c r="A24" s="2" t="s">
        <v>38</v>
      </c>
      <c r="B24" s="19">
        <f t="shared" si="3"/>
        <v>565345.17999999993</v>
      </c>
      <c r="C24" s="20"/>
      <c r="D24" s="20"/>
      <c r="E24" s="20"/>
      <c r="F24" s="20">
        <v>517770.18</v>
      </c>
      <c r="G24" s="20"/>
      <c r="H24" s="8"/>
      <c r="I24" s="8">
        <v>47575</v>
      </c>
      <c r="J24" s="8"/>
      <c r="K24" s="8"/>
      <c r="L24" s="8"/>
      <c r="M24" s="8"/>
      <c r="N24" s="8"/>
    </row>
    <row r="25" spans="1:14" x14ac:dyDescent="0.25">
      <c r="A25" s="4" t="s">
        <v>16</v>
      </c>
      <c r="B25" s="17">
        <f>SUM(C25:N25)</f>
        <v>124911658.86000001</v>
      </c>
      <c r="C25" s="18">
        <f>SUM(C26:C34)</f>
        <v>7999415.4900000002</v>
      </c>
      <c r="D25" s="18">
        <f t="shared" ref="D25:M25" si="4">SUM(D26:D34)</f>
        <v>6728346.6399999997</v>
      </c>
      <c r="E25" s="18">
        <f t="shared" si="4"/>
        <v>2994282.48</v>
      </c>
      <c r="F25" s="18">
        <f t="shared" si="4"/>
        <v>12851521.829999998</v>
      </c>
      <c r="G25" s="18">
        <f t="shared" si="4"/>
        <v>3978667.35</v>
      </c>
      <c r="H25" s="18">
        <f t="shared" si="4"/>
        <v>5283116.3600000003</v>
      </c>
      <c r="I25" s="18">
        <f t="shared" si="4"/>
        <v>16085572.039999999</v>
      </c>
      <c r="J25" s="18">
        <f t="shared" si="4"/>
        <v>20038040.18</v>
      </c>
      <c r="K25" s="18">
        <f t="shared" si="4"/>
        <v>16328873.370000001</v>
      </c>
      <c r="L25" s="18">
        <f t="shared" si="4"/>
        <v>16795559.460000001</v>
      </c>
      <c r="M25" s="18">
        <f t="shared" si="4"/>
        <v>15828263.66</v>
      </c>
      <c r="N25" s="18">
        <f>SUM(N26:N34)</f>
        <v>0</v>
      </c>
    </row>
    <row r="26" spans="1:14" ht="30" x14ac:dyDescent="0.25">
      <c r="A26" s="2" t="s">
        <v>17</v>
      </c>
      <c r="B26" s="19">
        <f t="shared" ref="B26:B34" si="5">SUM(C26:N26)</f>
        <v>7236867.1600000001</v>
      </c>
      <c r="C26" s="20">
        <v>897231.84</v>
      </c>
      <c r="D26" s="20">
        <v>759472</v>
      </c>
      <c r="E26" s="20">
        <v>76840</v>
      </c>
      <c r="F26" s="20">
        <v>879855</v>
      </c>
      <c r="G26" s="20"/>
      <c r="H26" s="8">
        <v>202744.03</v>
      </c>
      <c r="I26" s="8">
        <v>807179.96</v>
      </c>
      <c r="J26" s="8">
        <v>509279.91</v>
      </c>
      <c r="K26" s="8">
        <v>1533222</v>
      </c>
      <c r="L26" s="8">
        <v>1221191.6200000001</v>
      </c>
      <c r="M26" s="8">
        <v>349850.8</v>
      </c>
      <c r="N26" s="8"/>
    </row>
    <row r="27" spans="1:14" x14ac:dyDescent="0.25">
      <c r="A27" s="2" t="s">
        <v>18</v>
      </c>
      <c r="B27" s="19">
        <f t="shared" si="5"/>
        <v>30259.919999999998</v>
      </c>
      <c r="C27" s="20"/>
      <c r="D27" s="20"/>
      <c r="E27" s="20"/>
      <c r="F27" s="20"/>
      <c r="G27" s="20"/>
      <c r="H27" s="8"/>
      <c r="I27" s="8"/>
      <c r="J27" s="8"/>
      <c r="K27" s="8">
        <v>24921.599999999999</v>
      </c>
      <c r="L27" s="8"/>
      <c r="M27" s="8">
        <v>5338.32</v>
      </c>
      <c r="N27" s="8"/>
    </row>
    <row r="28" spans="1:14" ht="30" x14ac:dyDescent="0.25">
      <c r="A28" s="2" t="s">
        <v>19</v>
      </c>
      <c r="B28" s="19">
        <f t="shared" si="5"/>
        <v>8808909.2999999989</v>
      </c>
      <c r="C28" s="20"/>
      <c r="D28" s="20">
        <v>1420602</v>
      </c>
      <c r="E28" s="20"/>
      <c r="F28" s="20">
        <v>705944.44</v>
      </c>
      <c r="G28" s="20"/>
      <c r="H28" s="8">
        <v>376166.77</v>
      </c>
      <c r="I28" s="8">
        <v>2701173.56</v>
      </c>
      <c r="J28" s="8">
        <v>451798.14</v>
      </c>
      <c r="K28" s="8">
        <v>271997.92</v>
      </c>
      <c r="L28" s="8">
        <v>2394028.0699999998</v>
      </c>
      <c r="M28" s="8">
        <v>487198.4</v>
      </c>
      <c r="N28" s="8"/>
    </row>
    <row r="29" spans="1:14" x14ac:dyDescent="0.25">
      <c r="A29" s="2" t="s">
        <v>20</v>
      </c>
      <c r="B29" s="19">
        <f t="shared" si="5"/>
        <v>29893036.670000002</v>
      </c>
      <c r="C29" s="20">
        <v>2643925</v>
      </c>
      <c r="D29" s="20">
        <v>1752300</v>
      </c>
      <c r="E29" s="20">
        <v>721250</v>
      </c>
      <c r="F29" s="20">
        <v>3496338.9</v>
      </c>
      <c r="G29" s="20">
        <v>725000</v>
      </c>
      <c r="H29" s="8">
        <v>1004720</v>
      </c>
      <c r="I29" s="8">
        <v>1724273</v>
      </c>
      <c r="J29" s="8">
        <v>6438261.0099999998</v>
      </c>
      <c r="K29" s="8">
        <v>5509944.0099999998</v>
      </c>
      <c r="L29" s="8">
        <v>2932294.75</v>
      </c>
      <c r="M29" s="8">
        <v>2944730</v>
      </c>
      <c r="N29" s="8"/>
    </row>
    <row r="30" spans="1:14" ht="30" x14ac:dyDescent="0.25">
      <c r="A30" s="2" t="s">
        <v>21</v>
      </c>
      <c r="B30" s="19">
        <f t="shared" si="5"/>
        <v>1049889.8900000001</v>
      </c>
      <c r="C30" s="20"/>
      <c r="D30" s="20"/>
      <c r="E30" s="20"/>
      <c r="F30" s="20">
        <v>178793.60000000001</v>
      </c>
      <c r="G30" s="20"/>
      <c r="H30" s="8">
        <v>445878.82</v>
      </c>
      <c r="I30" s="8">
        <v>268611.27</v>
      </c>
      <c r="J30" s="8"/>
      <c r="K30" s="8">
        <v>24251.119999999999</v>
      </c>
      <c r="L30" s="8">
        <v>76871.48</v>
      </c>
      <c r="M30" s="8">
        <v>55483.6</v>
      </c>
      <c r="N30" s="8"/>
    </row>
    <row r="31" spans="1:14" ht="30" x14ac:dyDescent="0.25">
      <c r="A31" s="2" t="s">
        <v>22</v>
      </c>
      <c r="B31" s="19">
        <f t="shared" si="5"/>
        <v>790471.89</v>
      </c>
      <c r="C31" s="20"/>
      <c r="D31" s="20"/>
      <c r="E31" s="20"/>
      <c r="F31" s="20"/>
      <c r="G31" s="20"/>
      <c r="H31" s="8">
        <v>271595.88</v>
      </c>
      <c r="I31" s="8">
        <v>171297.42</v>
      </c>
      <c r="J31" s="8">
        <v>7645.75</v>
      </c>
      <c r="K31" s="8"/>
      <c r="L31" s="8">
        <v>338932.91</v>
      </c>
      <c r="M31" s="8">
        <v>999.93</v>
      </c>
      <c r="N31" s="8"/>
    </row>
    <row r="32" spans="1:14" ht="30" x14ac:dyDescent="0.25">
      <c r="A32" s="2" t="s">
        <v>23</v>
      </c>
      <c r="B32" s="19">
        <f t="shared" si="5"/>
        <v>20955956.620000001</v>
      </c>
      <c r="C32" s="20">
        <v>352777.28</v>
      </c>
      <c r="D32" s="20">
        <v>1097111.75</v>
      </c>
      <c r="E32" s="20">
        <v>95000</v>
      </c>
      <c r="F32" s="20">
        <v>2668319.75</v>
      </c>
      <c r="G32" s="20">
        <v>1923076</v>
      </c>
      <c r="H32" s="8">
        <v>1049000.1000000001</v>
      </c>
      <c r="I32" s="8">
        <v>2321789.9700000002</v>
      </c>
      <c r="J32" s="8">
        <v>3836190.93</v>
      </c>
      <c r="K32" s="8">
        <v>2742271.58</v>
      </c>
      <c r="L32" s="8">
        <v>2680657.5499999998</v>
      </c>
      <c r="M32" s="8">
        <v>2189761.71</v>
      </c>
      <c r="N32" s="8"/>
    </row>
    <row r="33" spans="1:14" ht="45" x14ac:dyDescent="0.25">
      <c r="A33" s="2" t="s">
        <v>39</v>
      </c>
      <c r="B33" s="19">
        <f t="shared" si="5"/>
        <v>10697203.810000001</v>
      </c>
      <c r="C33" s="20"/>
      <c r="D33" s="20"/>
      <c r="E33" s="20"/>
      <c r="F33" s="20"/>
      <c r="G33" s="20"/>
      <c r="H33" s="8"/>
      <c r="I33" s="8"/>
      <c r="J33" s="8"/>
      <c r="K33" s="8"/>
      <c r="L33" s="8">
        <v>4577381.41</v>
      </c>
      <c r="M33" s="8">
        <v>6119822.4000000004</v>
      </c>
      <c r="N33" s="8"/>
    </row>
    <row r="34" spans="1:14" x14ac:dyDescent="0.25">
      <c r="A34" s="2" t="s">
        <v>24</v>
      </c>
      <c r="B34" s="19">
        <f t="shared" si="5"/>
        <v>45449063.600000001</v>
      </c>
      <c r="C34" s="20">
        <v>4105481.37</v>
      </c>
      <c r="D34" s="20">
        <v>1698860.89</v>
      </c>
      <c r="E34" s="20">
        <v>2101192.48</v>
      </c>
      <c r="F34" s="20">
        <v>4922270.1399999997</v>
      </c>
      <c r="G34" s="20">
        <v>1330591.3500000001</v>
      </c>
      <c r="H34" s="8">
        <v>1933010.76</v>
      </c>
      <c r="I34" s="8">
        <v>8091246.8600000003</v>
      </c>
      <c r="J34" s="8">
        <v>8794864.4399999995</v>
      </c>
      <c r="K34" s="8">
        <v>6222265.1399999997</v>
      </c>
      <c r="L34" s="8">
        <v>2574201.67</v>
      </c>
      <c r="M34" s="8">
        <v>3675078.5</v>
      </c>
      <c r="N34" s="8"/>
    </row>
    <row r="35" spans="1:14" x14ac:dyDescent="0.25">
      <c r="A35" s="4" t="s">
        <v>25</v>
      </c>
      <c r="B35" s="17">
        <f>SUM(C35:N35)</f>
        <v>448546.21</v>
      </c>
      <c r="C35" s="18">
        <f>SUM(C36:C42)</f>
        <v>0</v>
      </c>
      <c r="D35" s="18">
        <f t="shared" ref="D35:N35" si="6">SUM(D36:D42)</f>
        <v>0</v>
      </c>
      <c r="E35" s="18">
        <f t="shared" si="6"/>
        <v>0</v>
      </c>
      <c r="F35" s="18">
        <f t="shared" si="6"/>
        <v>0</v>
      </c>
      <c r="G35" s="18">
        <f t="shared" si="6"/>
        <v>7300</v>
      </c>
      <c r="H35" s="18">
        <f t="shared" si="6"/>
        <v>0</v>
      </c>
      <c r="I35" s="18">
        <f t="shared" si="6"/>
        <v>229875.20000000001</v>
      </c>
      <c r="J35" s="18">
        <f t="shared" si="6"/>
        <v>897.95</v>
      </c>
      <c r="K35" s="18">
        <f t="shared" si="6"/>
        <v>210473.06</v>
      </c>
      <c r="L35" s="18">
        <f t="shared" si="6"/>
        <v>0</v>
      </c>
      <c r="M35" s="18">
        <f t="shared" si="6"/>
        <v>0</v>
      </c>
      <c r="N35" s="18">
        <f t="shared" si="6"/>
        <v>0</v>
      </c>
    </row>
    <row r="36" spans="1:14" ht="30" x14ac:dyDescent="0.25">
      <c r="A36" s="2" t="s">
        <v>26</v>
      </c>
      <c r="B36" s="19">
        <f>SUM(C36:N36)</f>
        <v>448546.21</v>
      </c>
      <c r="C36" s="8"/>
      <c r="D36" s="8"/>
      <c r="E36" s="8"/>
      <c r="F36" s="20"/>
      <c r="G36" s="20">
        <v>7300</v>
      </c>
      <c r="H36" s="8"/>
      <c r="I36" s="8">
        <v>229875.20000000001</v>
      </c>
      <c r="J36" s="8">
        <v>897.95</v>
      </c>
      <c r="K36" s="8">
        <v>210473.06</v>
      </c>
      <c r="L36" s="8"/>
      <c r="M36" s="8"/>
      <c r="N36" s="8"/>
    </row>
    <row r="37" spans="1:14" ht="30" x14ac:dyDescent="0.25">
      <c r="A37" s="2" t="s">
        <v>40</v>
      </c>
      <c r="B37" s="19">
        <f t="shared" ref="B37:B42" si="7">SUM(C37:N37)</f>
        <v>0</v>
      </c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>
        <f t="shared" si="7"/>
        <v>0</v>
      </c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>
        <f t="shared" si="7"/>
        <v>0</v>
      </c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43</v>
      </c>
      <c r="B40" s="19">
        <f t="shared" si="7"/>
        <v>0</v>
      </c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>
        <f t="shared" si="7"/>
        <v>0</v>
      </c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44</v>
      </c>
      <c r="B42" s="19">
        <f t="shared" si="7"/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45</v>
      </c>
      <c r="B43" s="17">
        <f>SUM(C43:N43)</f>
        <v>0</v>
      </c>
      <c r="C43" s="18">
        <f>SUM(C44:C50)</f>
        <v>0</v>
      </c>
      <c r="D43" s="18">
        <f t="shared" ref="D43:N43" si="8">SUM(D44:D50)</f>
        <v>0</v>
      </c>
      <c r="E43" s="18">
        <f t="shared" si="8"/>
        <v>0</v>
      </c>
      <c r="F43" s="18">
        <f t="shared" si="8"/>
        <v>0</v>
      </c>
      <c r="G43" s="18">
        <f t="shared" si="8"/>
        <v>0</v>
      </c>
      <c r="H43" s="18">
        <f t="shared" si="8"/>
        <v>0</v>
      </c>
      <c r="I43" s="18">
        <f t="shared" si="8"/>
        <v>0</v>
      </c>
      <c r="J43" s="18">
        <f t="shared" si="8"/>
        <v>0</v>
      </c>
      <c r="K43" s="18">
        <f t="shared" si="8"/>
        <v>0</v>
      </c>
      <c r="L43" s="18">
        <f t="shared" si="8"/>
        <v>0</v>
      </c>
      <c r="M43" s="18">
        <f t="shared" si="8"/>
        <v>0</v>
      </c>
      <c r="N43" s="18">
        <f t="shared" si="8"/>
        <v>0</v>
      </c>
    </row>
    <row r="44" spans="1:14" ht="30" x14ac:dyDescent="0.25">
      <c r="A44" s="2" t="s">
        <v>46</v>
      </c>
      <c r="B44" s="19">
        <f t="shared" ref="B44:B49" si="9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9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9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9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9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 t="shared" si="9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52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2095948</v>
      </c>
      <c r="C51" s="18">
        <f>SUM(C52:C60)</f>
        <v>0</v>
      </c>
      <c r="D51" s="18">
        <f t="shared" ref="D51:N51" si="10">SUM(D52:D60)</f>
        <v>0</v>
      </c>
      <c r="E51" s="18">
        <f t="shared" si="10"/>
        <v>0</v>
      </c>
      <c r="F51" s="18">
        <f t="shared" si="10"/>
        <v>0</v>
      </c>
      <c r="G51" s="18">
        <f t="shared" si="10"/>
        <v>251525.41999999998</v>
      </c>
      <c r="H51" s="18">
        <f t="shared" si="10"/>
        <v>64015</v>
      </c>
      <c r="I51" s="18">
        <f t="shared" si="10"/>
        <v>75689.919999999998</v>
      </c>
      <c r="J51" s="18">
        <f t="shared" si="10"/>
        <v>418900</v>
      </c>
      <c r="K51" s="18">
        <f t="shared" si="10"/>
        <v>0</v>
      </c>
      <c r="L51" s="18">
        <f t="shared" si="10"/>
        <v>59053.1</v>
      </c>
      <c r="M51" s="18">
        <f t="shared" si="10"/>
        <v>1226764.56</v>
      </c>
      <c r="N51" s="18">
        <f t="shared" si="10"/>
        <v>0</v>
      </c>
    </row>
    <row r="52" spans="1:14" x14ac:dyDescent="0.25">
      <c r="A52" s="2" t="s">
        <v>29</v>
      </c>
      <c r="B52" s="19">
        <f t="shared" ref="B52:B60" si="11">SUM(C52:N52)</f>
        <v>743821.42</v>
      </c>
      <c r="C52" s="20"/>
      <c r="D52" s="20"/>
      <c r="E52" s="20"/>
      <c r="F52" s="20"/>
      <c r="G52" s="20">
        <v>126163.4</v>
      </c>
      <c r="H52" s="8">
        <v>64015</v>
      </c>
      <c r="I52" s="8">
        <v>75689.919999999998</v>
      </c>
      <c r="J52" s="8">
        <v>418900</v>
      </c>
      <c r="K52" s="8"/>
      <c r="L52" s="8">
        <v>59053.1</v>
      </c>
      <c r="M52" s="8"/>
      <c r="N52" s="8"/>
    </row>
    <row r="53" spans="1:14" ht="30" x14ac:dyDescent="0.25">
      <c r="A53" s="2" t="s">
        <v>30</v>
      </c>
      <c r="B53" s="19">
        <f t="shared" si="11"/>
        <v>122518.22</v>
      </c>
      <c r="C53" s="20"/>
      <c r="D53" s="20"/>
      <c r="E53" s="20"/>
      <c r="F53" s="20"/>
      <c r="G53" s="20">
        <v>122518.22</v>
      </c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>
        <f t="shared" si="11"/>
        <v>0</v>
      </c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>
        <f t="shared" si="11"/>
        <v>1226764.56</v>
      </c>
      <c r="C55" s="20"/>
      <c r="D55" s="20"/>
      <c r="E55" s="20"/>
      <c r="F55" s="20"/>
      <c r="G55" s="20"/>
      <c r="H55" s="8"/>
      <c r="I55" s="8"/>
      <c r="J55" s="8"/>
      <c r="K55" s="8"/>
      <c r="L55" s="8"/>
      <c r="M55" s="8">
        <v>1226764.56</v>
      </c>
      <c r="N55" s="8"/>
    </row>
    <row r="56" spans="1:14" ht="30" x14ac:dyDescent="0.25">
      <c r="A56" s="2" t="s">
        <v>33</v>
      </c>
      <c r="B56" s="19">
        <f t="shared" si="11"/>
        <v>2843.8</v>
      </c>
      <c r="C56" s="20"/>
      <c r="D56" s="20"/>
      <c r="E56" s="20"/>
      <c r="F56" s="20"/>
      <c r="G56" s="20">
        <v>2843.8</v>
      </c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>
        <f>SUM(C57:N57)</f>
        <v>0</v>
      </c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54</v>
      </c>
      <c r="B58" s="19">
        <f t="shared" si="11"/>
        <v>0</v>
      </c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>
        <f t="shared" si="11"/>
        <v>0</v>
      </c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55</v>
      </c>
      <c r="B60" s="19">
        <f t="shared" si="11"/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56</v>
      </c>
      <c r="B61" s="17">
        <f>SUM(C61:N61)</f>
        <v>0</v>
      </c>
      <c r="C61" s="18">
        <f>SUM(C62:C65)</f>
        <v>0</v>
      </c>
      <c r="D61" s="18">
        <f t="shared" ref="D61:N61" si="12">SUM(D62:D65)</f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  <c r="I61" s="18">
        <f t="shared" si="12"/>
        <v>0</v>
      </c>
      <c r="J61" s="18">
        <f t="shared" si="12"/>
        <v>0</v>
      </c>
      <c r="K61" s="18">
        <f t="shared" si="12"/>
        <v>0</v>
      </c>
      <c r="L61" s="18">
        <f t="shared" si="12"/>
        <v>0</v>
      </c>
      <c r="M61" s="18">
        <f t="shared" si="12"/>
        <v>0</v>
      </c>
      <c r="N61" s="18">
        <f t="shared" si="12"/>
        <v>0</v>
      </c>
    </row>
    <row r="62" spans="1:14" x14ac:dyDescent="0.25">
      <c r="A62" s="2" t="s">
        <v>57</v>
      </c>
      <c r="B62" s="19">
        <f t="shared" ref="B62:B65" si="13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58</v>
      </c>
      <c r="B63" s="19">
        <f t="shared" si="13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59</v>
      </c>
      <c r="B64" s="19">
        <f t="shared" si="13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60</v>
      </c>
      <c r="B65" s="19">
        <f t="shared" si="13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61</v>
      </c>
      <c r="B66" s="17">
        <f>SUM(C66:N66)</f>
        <v>0</v>
      </c>
      <c r="C66" s="18">
        <f>SUM(C67:C68)</f>
        <v>0</v>
      </c>
      <c r="D66" s="18">
        <f t="shared" ref="D66:N66" si="14">SUM(D67:D68)</f>
        <v>0</v>
      </c>
      <c r="E66" s="18">
        <f t="shared" si="14"/>
        <v>0</v>
      </c>
      <c r="F66" s="18">
        <f t="shared" si="14"/>
        <v>0</v>
      </c>
      <c r="G66" s="18">
        <f t="shared" si="14"/>
        <v>0</v>
      </c>
      <c r="H66" s="18">
        <f t="shared" si="14"/>
        <v>0</v>
      </c>
      <c r="I66" s="18">
        <f t="shared" si="14"/>
        <v>0</v>
      </c>
      <c r="J66" s="18">
        <f t="shared" si="14"/>
        <v>0</v>
      </c>
      <c r="K66" s="18">
        <f t="shared" si="14"/>
        <v>0</v>
      </c>
      <c r="L66" s="18">
        <f t="shared" si="14"/>
        <v>0</v>
      </c>
      <c r="M66" s="18">
        <f t="shared" si="14"/>
        <v>0</v>
      </c>
      <c r="N66" s="18">
        <f t="shared" si="14"/>
        <v>0</v>
      </c>
    </row>
    <row r="67" spans="1:14" x14ac:dyDescent="0.25">
      <c r="A67" s="2" t="s">
        <v>62</v>
      </c>
      <c r="B67" s="19">
        <f t="shared" ref="B67:B68" si="15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63</v>
      </c>
      <c r="B68" s="19">
        <f t="shared" si="15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64</v>
      </c>
      <c r="B69" s="17">
        <f>SUM(C69:N69)</f>
        <v>0</v>
      </c>
      <c r="C69" s="18">
        <f>SUM(C70:C72)</f>
        <v>0</v>
      </c>
      <c r="D69" s="18">
        <f t="shared" ref="D69:N69" si="16">SUM(D70:D72)</f>
        <v>0</v>
      </c>
      <c r="E69" s="18">
        <f t="shared" si="16"/>
        <v>0</v>
      </c>
      <c r="F69" s="18">
        <f t="shared" si="16"/>
        <v>0</v>
      </c>
      <c r="G69" s="18">
        <f t="shared" si="16"/>
        <v>0</v>
      </c>
      <c r="H69" s="18">
        <f t="shared" si="16"/>
        <v>0</v>
      </c>
      <c r="I69" s="18">
        <f t="shared" si="16"/>
        <v>0</v>
      </c>
      <c r="J69" s="18">
        <f t="shared" si="16"/>
        <v>0</v>
      </c>
      <c r="K69" s="18">
        <f t="shared" si="16"/>
        <v>0</v>
      </c>
      <c r="L69" s="18">
        <f t="shared" si="16"/>
        <v>0</v>
      </c>
      <c r="M69" s="18">
        <f t="shared" si="16"/>
        <v>0</v>
      </c>
      <c r="N69" s="18">
        <f t="shared" si="16"/>
        <v>0</v>
      </c>
    </row>
    <row r="70" spans="1:14" ht="30" x14ac:dyDescent="0.25">
      <c r="A70" s="2" t="s">
        <v>65</v>
      </c>
      <c r="B70" s="19">
        <f t="shared" ref="B70:B72" si="17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7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67</v>
      </c>
      <c r="B72" s="19">
        <f t="shared" si="17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>
        <f>B9+B15+B25+B35+B43+B51+B61+B66+B69</f>
        <v>686089282.8900001</v>
      </c>
      <c r="C73" s="15">
        <f t="shared" ref="C73:N73" si="18">C9+C15+C25+C35+C43+C51+C61+C66+C69</f>
        <v>8993989.6699999999</v>
      </c>
      <c r="D73" s="15">
        <f t="shared" si="18"/>
        <v>13517168.91</v>
      </c>
      <c r="E73" s="15">
        <f t="shared" si="18"/>
        <v>173182757.93000001</v>
      </c>
      <c r="F73" s="24">
        <f t="shared" si="18"/>
        <v>72471765.419999987</v>
      </c>
      <c r="G73" s="24">
        <f t="shared" si="18"/>
        <v>8610969.6899999995</v>
      </c>
      <c r="H73" s="15">
        <f t="shared" si="18"/>
        <v>54504602.080000006</v>
      </c>
      <c r="I73" s="15">
        <f t="shared" si="18"/>
        <v>66370994.690000005</v>
      </c>
      <c r="J73" s="15">
        <f t="shared" si="18"/>
        <v>71891214.760000005</v>
      </c>
      <c r="K73" s="15">
        <f t="shared" si="18"/>
        <v>64890965.859999999</v>
      </c>
      <c r="L73" s="15">
        <f t="shared" si="18"/>
        <v>78795326.599999994</v>
      </c>
      <c r="M73" s="15">
        <f t="shared" si="18"/>
        <v>72859527.280000001</v>
      </c>
      <c r="N73" s="15">
        <f t="shared" si="18"/>
        <v>0</v>
      </c>
    </row>
    <row r="74" spans="1:14" x14ac:dyDescent="0.25">
      <c r="A74" s="1" t="s">
        <v>68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69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71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72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74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75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76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77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78</v>
      </c>
      <c r="B85" s="16">
        <f>B73</f>
        <v>686089282.8900001</v>
      </c>
      <c r="C85" s="16">
        <f t="shared" ref="C85:N85" si="19">C73</f>
        <v>8993989.6699999999</v>
      </c>
      <c r="D85" s="16">
        <f t="shared" si="19"/>
        <v>13517168.91</v>
      </c>
      <c r="E85" s="16">
        <f t="shared" si="19"/>
        <v>173182757.93000001</v>
      </c>
      <c r="F85" s="16">
        <f t="shared" si="19"/>
        <v>72471765.419999987</v>
      </c>
      <c r="G85" s="16">
        <f t="shared" si="19"/>
        <v>8610969.6899999995</v>
      </c>
      <c r="H85" s="16">
        <f t="shared" si="19"/>
        <v>54504602.080000006</v>
      </c>
      <c r="I85" s="16">
        <f t="shared" si="19"/>
        <v>66370994.690000005</v>
      </c>
      <c r="J85" s="16">
        <f t="shared" si="19"/>
        <v>71891214.760000005</v>
      </c>
      <c r="K85" s="16">
        <f t="shared" si="19"/>
        <v>64890965.859999999</v>
      </c>
      <c r="L85" s="16">
        <f t="shared" si="19"/>
        <v>78795326.599999994</v>
      </c>
      <c r="M85" s="16">
        <f t="shared" si="19"/>
        <v>72859527.280000001</v>
      </c>
      <c r="N85" s="16">
        <f t="shared" si="19"/>
        <v>0</v>
      </c>
    </row>
    <row r="86" spans="1:14" x14ac:dyDescent="0.25">
      <c r="A86" t="s">
        <v>93</v>
      </c>
    </row>
    <row r="87" spans="1:14" x14ac:dyDescent="0.25">
      <c r="A87" t="s">
        <v>91</v>
      </c>
    </row>
    <row r="88" spans="1:14" x14ac:dyDescent="0.25">
      <c r="A88" t="s">
        <v>92</v>
      </c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47244094488188981" bottom="0.64" header="0.31496062992125984" footer="0.19685039370078741"/>
  <pageSetup paperSize="5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2022-12-20T17:59:10Z</cp:lastPrinted>
  <dcterms:created xsi:type="dcterms:W3CDTF">2018-04-17T18:57:16Z</dcterms:created>
  <dcterms:modified xsi:type="dcterms:W3CDTF">2022-12-20T17:59:39Z</dcterms:modified>
</cp:coreProperties>
</file>