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2\PRESUPUESTO\"/>
    </mc:Choice>
  </mc:AlternateContent>
  <bookViews>
    <workbookView xWindow="0" yWindow="0" windowWidth="24000" windowHeight="9735"/>
  </bookViews>
  <sheets>
    <sheet name="VS" sheetId="6" r:id="rId1"/>
  </sheets>
  <definedNames>
    <definedName name="_xlnm.Print_Area" localSheetId="0">VS!$A$1:$K$109</definedName>
    <definedName name="_xlnm.Print_Titles" localSheetId="0">VS!$1:$7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7" i="6" l="1"/>
  <c r="B72" i="6"/>
  <c r="B71" i="6"/>
  <c r="B70" i="6"/>
  <c r="B68" i="6"/>
  <c r="B67" i="6"/>
  <c r="B65" i="6"/>
  <c r="B64" i="6"/>
  <c r="B63" i="6"/>
  <c r="B62" i="6"/>
  <c r="B60" i="6"/>
  <c r="B59" i="6"/>
  <c r="B58" i="6"/>
  <c r="B56" i="6"/>
  <c r="B55" i="6"/>
  <c r="B54" i="6"/>
  <c r="B53" i="6"/>
  <c r="B52" i="6"/>
  <c r="B50" i="6"/>
  <c r="B49" i="6"/>
  <c r="B48" i="6"/>
  <c r="B47" i="6"/>
  <c r="B46" i="6"/>
  <c r="B45" i="6"/>
  <c r="B44" i="6"/>
  <c r="B42" i="6"/>
  <c r="B41" i="6"/>
  <c r="B40" i="6"/>
  <c r="B39" i="6"/>
  <c r="B38" i="6"/>
  <c r="B37" i="6"/>
  <c r="B36" i="6"/>
  <c r="B34" i="6"/>
  <c r="B33" i="6"/>
  <c r="B32" i="6"/>
  <c r="B31" i="6"/>
  <c r="B30" i="6"/>
  <c r="B29" i="6"/>
  <c r="B28" i="6"/>
  <c r="B27" i="6"/>
  <c r="B26" i="6"/>
  <c r="B24" i="6"/>
  <c r="B23" i="6"/>
  <c r="B22" i="6"/>
  <c r="B21" i="6"/>
  <c r="B20" i="6"/>
  <c r="B19" i="6"/>
  <c r="B18" i="6"/>
  <c r="B17" i="6"/>
  <c r="B16" i="6"/>
  <c r="B14" i="6"/>
  <c r="B13" i="6"/>
  <c r="B12" i="6"/>
  <c r="B11" i="6"/>
  <c r="B10" i="6"/>
  <c r="C69" i="6"/>
  <c r="K69" i="6"/>
  <c r="J69" i="6"/>
  <c r="I69" i="6"/>
  <c r="H69" i="6"/>
  <c r="G69" i="6"/>
  <c r="F69" i="6"/>
  <c r="E69" i="6"/>
  <c r="D69" i="6"/>
  <c r="K66" i="6"/>
  <c r="J66" i="6"/>
  <c r="I66" i="6"/>
  <c r="H66" i="6"/>
  <c r="G66" i="6"/>
  <c r="F66" i="6"/>
  <c r="E66" i="6"/>
  <c r="D66" i="6"/>
  <c r="C66" i="6"/>
  <c r="K61" i="6"/>
  <c r="J61" i="6"/>
  <c r="I61" i="6"/>
  <c r="H61" i="6"/>
  <c r="G61" i="6"/>
  <c r="F61" i="6"/>
  <c r="E61" i="6"/>
  <c r="D61" i="6"/>
  <c r="C61" i="6"/>
  <c r="K51" i="6"/>
  <c r="J51" i="6"/>
  <c r="I51" i="6"/>
  <c r="H51" i="6"/>
  <c r="G51" i="6"/>
  <c r="F51" i="6"/>
  <c r="E51" i="6"/>
  <c r="D51" i="6"/>
  <c r="C51" i="6"/>
  <c r="K43" i="6"/>
  <c r="J43" i="6"/>
  <c r="I43" i="6"/>
  <c r="H43" i="6"/>
  <c r="G43" i="6"/>
  <c r="F43" i="6"/>
  <c r="E43" i="6"/>
  <c r="D43" i="6"/>
  <c r="C43" i="6"/>
  <c r="K35" i="6"/>
  <c r="J35" i="6"/>
  <c r="I35" i="6"/>
  <c r="H35" i="6"/>
  <c r="G35" i="6"/>
  <c r="F35" i="6"/>
  <c r="E35" i="6"/>
  <c r="D35" i="6"/>
  <c r="C35" i="6"/>
  <c r="K25" i="6"/>
  <c r="J25" i="6"/>
  <c r="I25" i="6"/>
  <c r="H25" i="6"/>
  <c r="G25" i="6"/>
  <c r="F25" i="6"/>
  <c r="E25" i="6"/>
  <c r="D25" i="6"/>
  <c r="C25" i="6"/>
  <c r="K15" i="6"/>
  <c r="J15" i="6"/>
  <c r="I15" i="6"/>
  <c r="H15" i="6"/>
  <c r="G15" i="6"/>
  <c r="F15" i="6"/>
  <c r="E15" i="6"/>
  <c r="D15" i="6"/>
  <c r="C15" i="6"/>
  <c r="K9" i="6"/>
  <c r="J9" i="6"/>
  <c r="I9" i="6"/>
  <c r="H9" i="6"/>
  <c r="G9" i="6"/>
  <c r="E9" i="6"/>
  <c r="D9" i="6"/>
  <c r="C9" i="6"/>
  <c r="B51" i="6" l="1"/>
  <c r="B69" i="6"/>
  <c r="B66" i="6"/>
  <c r="B61" i="6"/>
  <c r="J73" i="6"/>
  <c r="J85" i="6" s="1"/>
  <c r="B43" i="6"/>
  <c r="B35" i="6"/>
  <c r="B25" i="6"/>
  <c r="B15" i="6"/>
  <c r="E73" i="6"/>
  <c r="E85" i="6" s="1"/>
  <c r="H73" i="6"/>
  <c r="H85" i="6" s="1"/>
  <c r="F73" i="6"/>
  <c r="F85" i="6" s="1"/>
  <c r="K73" i="6"/>
  <c r="K85" i="6" s="1"/>
  <c r="B9" i="6"/>
  <c r="I73" i="6"/>
  <c r="I85" i="6" s="1"/>
  <c r="C73" i="6"/>
  <c r="C85" i="6" s="1"/>
  <c r="D73" i="6"/>
  <c r="D85" i="6" s="1"/>
  <c r="G73" i="6"/>
  <c r="G85" i="6" s="1"/>
  <c r="B73" i="6" l="1"/>
  <c r="B85" i="6" s="1"/>
</calcChain>
</file>

<file path=xl/sharedStrings.xml><?xml version="1.0" encoding="utf-8"?>
<sst xmlns="http://schemas.openxmlformats.org/spreadsheetml/2006/main" count="95" uniqueCount="95">
  <si>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</si>
  <si>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</si>
  <si>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</si>
  <si>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</si>
  <si>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</si>
  <si>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</si>
  <si>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</si>
  <si>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</si>
  <si>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</si>
  <si>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</si>
  <si>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</si>
  <si>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</si>
  <si>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</si>
  <si>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</si>
  <si>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</si>
  <si>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</si>
  <si>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</si>
  <si>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</si>
  <si>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</si>
  <si>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</si>
  <si>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</si>
  <si>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</si>
  <si>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</si>
  <si>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</si>
  <si>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</si>
  <si>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</si>
  <si>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</si>
  <si>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</si>
  <si>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</si>
  <si>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</si>
  <si>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</si>
  <si>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</si>
  <si>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</si>
  <si>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</si>
  <si>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</si>
  <si>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</si>
  <si>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</si>
  <si>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</si>
  <si>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</si>
  <si>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</si>
  <si>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</si>
  <si>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</si>
  <si>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</si>
  <si>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</si>
  <si>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</si>
  <si>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</si>
  <si>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</si>
  <si>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</si>
  <si>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</si>
  <si>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</si>
  <si>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</si>
  <si>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</si>
  <si>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</si>
  <si>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</si>
  <si>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</si>
  <si>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</si>
  <si>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</si>
  <si>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</si>
  <si>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</si>
  <si>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</si>
  <si>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</si>
  <si>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</si>
  <si>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</si>
  <si>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</si>
  <si>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</si>
  <si>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</si>
  <si>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</si>
  <si>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</si>
  <si>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</si>
  <si>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</si>
  <si>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</si>
  <si>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</si>
  <si>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</si>
  <si>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</si>
  <si>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</si>
  <si>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</si>
  <si>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</si>
  <si>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</si>
  <si>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</si>
  <si>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</si>
  <si>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</si>
  <si>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</si>
  <si>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</si>
  <si>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</si>
  <si>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</si>
  <si>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</si>
  <si>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</si>
  <si>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</si>
  <si>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Fecha de registro: hasta el [día] de [mes] del [año]</t>
  </si>
  <si>
    <t>Fecha de imputación: hasta el [día] de [mes] del [año]</t>
  </si>
  <si>
    <t>Fuente: [fuente]</t>
  </si>
  <si>
    <t xml:space="preserve">Total </t>
  </si>
  <si>
    <t>REGION</t>
  </si>
  <si>
    <t>Ejecución de Gastos  VENTA SERVICIOS  /OTROS APORTES 2022</t>
  </si>
  <si>
    <t>Hospital Traumatologico Dr. Dario Contreras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</si>
</sst>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 indent="2"/>
    </xf>
    <xf numFmtId="43" fontId="0" fillId="0" borderId="1" xfId="0" applyNumberFormat="1" applyBorder="1"/>
    <xf numFmtId="0" fontId="1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43" fontId="0" fillId="0" borderId="1" xfId="1" applyFont="1" applyBorder="1" applyAlignment="1">
      <alignment wrapText="1"/>
    </xf>
    <xf numFmtId="43" fontId="0" fillId="0" borderId="1" xfId="1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3" fontId="1" fillId="0" borderId="1" xfId="1" applyFont="1" applyBorder="1" applyAlignment="1">
      <alignment horizontal="left" wrapText="1"/>
    </xf>
    <xf numFmtId="43" fontId="1" fillId="2" borderId="1" xfId="1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wrapText="1"/>
    </xf>
    <xf numFmtId="164" fontId="1" fillId="2" borderId="1" xfId="0" applyNumberFormat="1" applyFont="1" applyFill="1" applyBorder="1" applyAlignment="1">
      <alignment horizontal="center" wrapText="1"/>
    </xf>
    <xf numFmtId="0" fontId="5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0" fillId="5" borderId="0" xfId="0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8"/>
  <sheetViews>
    <sheetView tabSelected="1" zoomScale="82" zoomScaleNormal="82" workbookViewId="0">
      <selection activeCell="O93" sqref="O93"/>
    </sheetView>
  </sheetViews>
  <sheetFormatPr baseColWidth="10" defaultColWidth="9.140625" defaultRowHeight="15" x14ac:dyDescent="0.25"/>
  <cols>
    <col min="1" max="1" width="38.5703125" customWidth="1"/>
    <col min="2" max="2" width="16" customWidth="1"/>
    <col min="3" max="3" width="13.7109375" customWidth="1"/>
    <col min="4" max="4" width="16.7109375" customWidth="1"/>
    <col min="5" max="5" width="17" customWidth="1"/>
    <col min="6" max="6" width="15.42578125" customWidth="1"/>
    <col min="7" max="7" width="14.5703125" customWidth="1"/>
    <col min="8" max="8" width="14.28515625" bestFit="1" customWidth="1"/>
    <col min="9" max="10" width="15.42578125" customWidth="1"/>
    <col min="11" max="11" width="14" customWidth="1"/>
  </cols>
  <sheetData>
    <row r="1" spans="1:11" ht="26.25" x14ac:dyDescent="0.25">
      <c r="A1" s="27" t="s">
        <v>94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18.75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18.75" x14ac:dyDescent="0.25">
      <c r="A3" s="28" t="s">
        <v>92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ht="15.75" x14ac:dyDescent="0.25">
      <c r="A4" s="29" t="s">
        <v>93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1" x14ac:dyDescent="0.25">
      <c r="A5" s="30" t="s">
        <v>36</v>
      </c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1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</row>
    <row r="7" spans="1:11" ht="15.75" x14ac:dyDescent="0.25">
      <c r="A7" s="5" t="s">
        <v>0</v>
      </c>
      <c r="B7" s="6" t="s">
        <v>91</v>
      </c>
      <c r="C7" s="6" t="s">
        <v>79</v>
      </c>
      <c r="D7" s="6" t="s">
        <v>80</v>
      </c>
      <c r="E7" s="6" t="s">
        <v>81</v>
      </c>
      <c r="F7" s="22" t="s">
        <v>82</v>
      </c>
      <c r="G7" s="22" t="s">
        <v>83</v>
      </c>
      <c r="H7" s="6" t="s">
        <v>84</v>
      </c>
      <c r="I7" s="6" t="s">
        <v>85</v>
      </c>
      <c r="J7" s="6" t="s">
        <v>86</v>
      </c>
      <c r="K7" s="6" t="s">
        <v>87</v>
      </c>
    </row>
    <row r="8" spans="1:11" x14ac:dyDescent="0.25">
      <c r="A8" s="1" t="s">
        <v>1</v>
      </c>
      <c r="B8" s="7"/>
      <c r="C8" s="7"/>
      <c r="D8" s="7"/>
      <c r="E8" s="7"/>
      <c r="F8" s="23"/>
      <c r="G8" s="23"/>
      <c r="H8" s="7"/>
      <c r="I8" s="7"/>
      <c r="J8" s="7"/>
      <c r="K8" s="7"/>
    </row>
    <row r="9" spans="1:11" ht="30" x14ac:dyDescent="0.25">
      <c r="A9" s="4" t="s">
        <v>2</v>
      </c>
      <c r="B9" s="17">
        <f>SUM(C9:K9)</f>
        <v>425938571.13000005</v>
      </c>
      <c r="C9" s="18">
        <f>SUM(C10:C14)</f>
        <v>12459.62</v>
      </c>
      <c r="D9" s="18">
        <f t="shared" ref="D9:K9" si="0">SUM(D10:D14)</f>
        <v>5087428.1400000006</v>
      </c>
      <c r="E9" s="18">
        <f t="shared" si="0"/>
        <v>168967193.46000001</v>
      </c>
      <c r="F9" s="18">
        <v>57132158.159999996</v>
      </c>
      <c r="G9" s="18">
        <f t="shared" si="0"/>
        <v>2311676.85</v>
      </c>
      <c r="H9" s="18">
        <f t="shared" si="0"/>
        <v>49009727.940000005</v>
      </c>
      <c r="I9" s="18">
        <f t="shared" si="0"/>
        <v>47243851.030000001</v>
      </c>
      <c r="J9" s="18">
        <f t="shared" si="0"/>
        <v>49012051.369999997</v>
      </c>
      <c r="K9" s="18">
        <f t="shared" si="0"/>
        <v>47162024.559999995</v>
      </c>
    </row>
    <row r="10" spans="1:11" x14ac:dyDescent="0.25">
      <c r="A10" s="2" t="s">
        <v>3</v>
      </c>
      <c r="B10" s="19">
        <f>SUM(C10:K10)</f>
        <v>392818968.33000004</v>
      </c>
      <c r="C10" s="20">
        <v>12459.62</v>
      </c>
      <c r="D10" s="20">
        <v>4169183.7</v>
      </c>
      <c r="E10" s="20">
        <v>148789260.08000001</v>
      </c>
      <c r="F10" s="20">
        <v>47117810.189999998</v>
      </c>
      <c r="G10" s="20">
        <v>1894405.55</v>
      </c>
      <c r="H10" s="8">
        <v>48606417.670000002</v>
      </c>
      <c r="I10" s="8">
        <v>46845409.880000003</v>
      </c>
      <c r="J10" s="8">
        <v>48617356.729999997</v>
      </c>
      <c r="K10" s="8">
        <v>46766664.909999996</v>
      </c>
    </row>
    <row r="11" spans="1:11" x14ac:dyDescent="0.25">
      <c r="A11" s="2" t="s">
        <v>4</v>
      </c>
      <c r="B11" s="19">
        <f>SUM(C11:K11)</f>
        <v>2987224.33</v>
      </c>
      <c r="C11" s="20"/>
      <c r="D11" s="20">
        <v>300274.33</v>
      </c>
      <c r="E11" s="20">
        <v>127000</v>
      </c>
      <c r="F11" s="20">
        <v>1904950</v>
      </c>
      <c r="G11" s="20">
        <v>127000</v>
      </c>
      <c r="H11" s="8">
        <v>127000</v>
      </c>
      <c r="I11" s="8">
        <v>127000</v>
      </c>
      <c r="J11" s="8">
        <v>137000</v>
      </c>
      <c r="K11" s="8">
        <v>137000</v>
      </c>
    </row>
    <row r="12" spans="1:11" ht="30" x14ac:dyDescent="0.25">
      <c r="A12" s="2" t="s">
        <v>37</v>
      </c>
      <c r="B12" s="19">
        <f>SUM(C12:K12)</f>
        <v>7766726.1600000001</v>
      </c>
      <c r="C12" s="20"/>
      <c r="F12" s="20">
        <v>7766726.1600000001</v>
      </c>
      <c r="G12" s="20"/>
      <c r="H12" s="8"/>
      <c r="I12" s="8"/>
      <c r="J12" s="8"/>
      <c r="K12" s="8"/>
    </row>
    <row r="13" spans="1:11" ht="30" x14ac:dyDescent="0.25">
      <c r="A13" s="2" t="s">
        <v>5</v>
      </c>
      <c r="B13" s="19">
        <f>SUM(C13:K13)</f>
        <v>49500</v>
      </c>
      <c r="C13" s="20"/>
      <c r="D13" s="20"/>
      <c r="E13" s="20"/>
      <c r="F13" s="20">
        <v>49500</v>
      </c>
      <c r="G13" s="20"/>
      <c r="H13" s="8"/>
      <c r="I13" s="8"/>
      <c r="J13" s="8"/>
      <c r="K13" s="8"/>
    </row>
    <row r="14" spans="1:11" ht="30" x14ac:dyDescent="0.25">
      <c r="A14" s="2" t="s">
        <v>6</v>
      </c>
      <c r="B14" s="19">
        <f>SUM(C14:K14)</f>
        <v>22316152.309999995</v>
      </c>
      <c r="C14" s="21"/>
      <c r="D14" s="20">
        <v>617970.11</v>
      </c>
      <c r="E14" s="20">
        <v>20050933.379999999</v>
      </c>
      <c r="F14" s="20">
        <v>293171.81</v>
      </c>
      <c r="G14" s="20">
        <v>290271.3</v>
      </c>
      <c r="H14" s="8">
        <v>276310.27</v>
      </c>
      <c r="I14" s="8">
        <v>271441.15000000002</v>
      </c>
      <c r="J14" s="8">
        <v>257694.64</v>
      </c>
      <c r="K14" s="8">
        <v>258359.65</v>
      </c>
    </row>
    <row r="15" spans="1:11" x14ac:dyDescent="0.25">
      <c r="A15" s="4" t="s">
        <v>7</v>
      </c>
      <c r="B15" s="17">
        <f>SUM(C15:K15)</f>
        <v>14949345.589999998</v>
      </c>
      <c r="C15" s="18">
        <f>SUM(C16:C24)</f>
        <v>982114.56</v>
      </c>
      <c r="D15" s="18">
        <f t="shared" ref="D15:K15" si="1">SUM(D16:D24)</f>
        <v>1701394.1299999997</v>
      </c>
      <c r="E15" s="18">
        <f t="shared" si="1"/>
        <v>1221281.99</v>
      </c>
      <c r="F15" s="18">
        <f t="shared" si="1"/>
        <v>2488085.4300000002</v>
      </c>
      <c r="G15" s="18">
        <f t="shared" si="1"/>
        <v>2061800.07</v>
      </c>
      <c r="H15" s="18">
        <f t="shared" si="1"/>
        <v>147742.78</v>
      </c>
      <c r="I15" s="18">
        <f t="shared" si="1"/>
        <v>2736006.5</v>
      </c>
      <c r="J15" s="18">
        <f t="shared" si="1"/>
        <v>2421325.2599999998</v>
      </c>
      <c r="K15" s="18">
        <f t="shared" si="1"/>
        <v>1189594.8699999999</v>
      </c>
    </row>
    <row r="16" spans="1:11" x14ac:dyDescent="0.25">
      <c r="A16" s="2" t="s">
        <v>8</v>
      </c>
      <c r="B16" s="19">
        <f>SUM(C16:K16)</f>
        <v>2959634.42</v>
      </c>
      <c r="C16" s="20">
        <v>478242.03</v>
      </c>
      <c r="D16" s="20">
        <v>508193.41</v>
      </c>
      <c r="E16" s="20"/>
      <c r="F16" s="20">
        <v>683288.96</v>
      </c>
      <c r="G16" s="20">
        <v>234000</v>
      </c>
      <c r="H16" s="8"/>
      <c r="I16" s="8">
        <v>324894.48</v>
      </c>
      <c r="J16" s="8">
        <v>346015.77</v>
      </c>
      <c r="K16" s="8">
        <v>384999.77</v>
      </c>
    </row>
    <row r="17" spans="1:11" ht="30" x14ac:dyDescent="0.25">
      <c r="A17" s="2" t="s">
        <v>9</v>
      </c>
      <c r="B17" s="19">
        <f>SUM(C17:K17)</f>
        <v>5494991.6200000001</v>
      </c>
      <c r="C17" s="20">
        <v>490631.6</v>
      </c>
      <c r="D17" s="20">
        <v>824053</v>
      </c>
      <c r="E17" s="20">
        <v>856090</v>
      </c>
      <c r="F17" s="20">
        <v>856090</v>
      </c>
      <c r="G17" s="20">
        <v>955210</v>
      </c>
      <c r="H17" s="8"/>
      <c r="I17" s="8">
        <v>978797.02</v>
      </c>
      <c r="J17" s="8">
        <v>1800</v>
      </c>
      <c r="K17" s="8">
        <v>532320</v>
      </c>
    </row>
    <row r="18" spans="1:11" x14ac:dyDescent="0.25">
      <c r="A18" s="2" t="s">
        <v>10</v>
      </c>
      <c r="B18" s="19">
        <f>SUM(C18:K18)</f>
        <v>0</v>
      </c>
      <c r="C18" s="20"/>
      <c r="D18" s="20"/>
      <c r="E18" s="20"/>
      <c r="F18" s="20"/>
      <c r="G18" s="20"/>
      <c r="H18" s="8"/>
      <c r="I18" s="8"/>
      <c r="J18" s="8"/>
      <c r="K18" s="8"/>
    </row>
    <row r="19" spans="1:11" ht="18" customHeight="1" x14ac:dyDescent="0.25">
      <c r="A19" s="2" t="s">
        <v>11</v>
      </c>
      <c r="B19" s="19">
        <f>SUM(C19:K19)</f>
        <v>200811.32000000004</v>
      </c>
      <c r="C19" s="20"/>
      <c r="D19" s="20">
        <v>30468.18</v>
      </c>
      <c r="E19" s="20"/>
      <c r="F19" s="20">
        <v>17121.89</v>
      </c>
      <c r="G19" s="20">
        <v>20000</v>
      </c>
      <c r="H19" s="8">
        <v>20000</v>
      </c>
      <c r="I19" s="8">
        <v>52961.29</v>
      </c>
      <c r="J19" s="8">
        <v>37481.980000000003</v>
      </c>
      <c r="K19" s="8">
        <v>22777.98</v>
      </c>
    </row>
    <row r="20" spans="1:11" x14ac:dyDescent="0.25">
      <c r="A20" s="2" t="s">
        <v>12</v>
      </c>
      <c r="B20" s="19">
        <f>SUM(C20:K20)</f>
        <v>169122.91</v>
      </c>
      <c r="C20" s="20"/>
      <c r="D20" s="20">
        <v>55908.4</v>
      </c>
      <c r="E20" s="20"/>
      <c r="F20" s="20"/>
      <c r="G20" s="20"/>
      <c r="H20" s="8"/>
      <c r="I20" s="8">
        <v>113214.51</v>
      </c>
      <c r="J20" s="8"/>
      <c r="K20" s="8"/>
    </row>
    <row r="21" spans="1:11" x14ac:dyDescent="0.25">
      <c r="A21" s="2" t="s">
        <v>13</v>
      </c>
      <c r="B21" s="19">
        <f>SUM(C21:K21)</f>
        <v>2620.44</v>
      </c>
      <c r="C21" s="20"/>
      <c r="D21" s="20"/>
      <c r="E21" s="20"/>
      <c r="F21" s="20"/>
      <c r="G21" s="20"/>
      <c r="H21" s="8"/>
      <c r="I21" s="8"/>
      <c r="J21" s="8">
        <v>2620.44</v>
      </c>
      <c r="K21" s="8"/>
    </row>
    <row r="22" spans="1:11" ht="45" x14ac:dyDescent="0.25">
      <c r="A22" s="2" t="s">
        <v>14</v>
      </c>
      <c r="B22" s="19">
        <f>SUM(C22:K22)</f>
        <v>4318638.7700000005</v>
      </c>
      <c r="C22" s="20"/>
      <c r="D22" s="20">
        <v>138928.48000000001</v>
      </c>
      <c r="E22" s="20">
        <v>355717.51</v>
      </c>
      <c r="F22" s="20">
        <v>413814.4</v>
      </c>
      <c r="G22" s="20">
        <v>834831.96</v>
      </c>
      <c r="H22" s="8">
        <v>70800</v>
      </c>
      <c r="I22" s="8">
        <v>271184.77</v>
      </c>
      <c r="J22" s="8">
        <v>1995974.98</v>
      </c>
      <c r="K22" s="8">
        <v>237386.67</v>
      </c>
    </row>
    <row r="23" spans="1:11" ht="30" x14ac:dyDescent="0.25">
      <c r="A23" s="2" t="s">
        <v>15</v>
      </c>
      <c r="B23" s="19">
        <f>SUM(C23:K23)</f>
        <v>1238180.9300000002</v>
      </c>
      <c r="C23" s="20">
        <v>13240.93</v>
      </c>
      <c r="D23" s="20">
        <v>143842.66</v>
      </c>
      <c r="E23" s="20">
        <v>9474.48</v>
      </c>
      <c r="F23" s="20"/>
      <c r="G23" s="20">
        <v>17758.11</v>
      </c>
      <c r="H23" s="8">
        <v>56942.78</v>
      </c>
      <c r="I23" s="8">
        <v>947379.43</v>
      </c>
      <c r="J23" s="8">
        <v>37432.089999999997</v>
      </c>
      <c r="K23" s="8">
        <v>12110.45</v>
      </c>
    </row>
    <row r="24" spans="1:11" ht="30" x14ac:dyDescent="0.25">
      <c r="A24" s="2" t="s">
        <v>38</v>
      </c>
      <c r="B24" s="19">
        <f>SUM(C24:K24)</f>
        <v>565345.17999999993</v>
      </c>
      <c r="C24" s="20"/>
      <c r="D24" s="20"/>
      <c r="E24" s="20"/>
      <c r="F24" s="20">
        <v>517770.18</v>
      </c>
      <c r="G24" s="20"/>
      <c r="H24" s="8"/>
      <c r="I24" s="8">
        <v>47575</v>
      </c>
      <c r="J24" s="8"/>
      <c r="K24" s="8"/>
    </row>
    <row r="25" spans="1:11" x14ac:dyDescent="0.25">
      <c r="A25" s="4" t="s">
        <v>16</v>
      </c>
      <c r="B25" s="17">
        <f>SUM(C25:K25)</f>
        <v>92287835.74000001</v>
      </c>
      <c r="C25" s="18">
        <f>SUM(C26:C34)</f>
        <v>7999415.4900000002</v>
      </c>
      <c r="D25" s="18">
        <f t="shared" ref="D25:K25" si="2">SUM(D26:D34)</f>
        <v>6728346.6399999997</v>
      </c>
      <c r="E25" s="18">
        <f t="shared" si="2"/>
        <v>2994282.48</v>
      </c>
      <c r="F25" s="18">
        <f t="shared" si="2"/>
        <v>12851521.829999998</v>
      </c>
      <c r="G25" s="18">
        <f t="shared" si="2"/>
        <v>3978667.35</v>
      </c>
      <c r="H25" s="18">
        <f t="shared" si="2"/>
        <v>5283116.3600000003</v>
      </c>
      <c r="I25" s="18">
        <f t="shared" si="2"/>
        <v>16085572.039999999</v>
      </c>
      <c r="J25" s="18">
        <f t="shared" si="2"/>
        <v>20038040.18</v>
      </c>
      <c r="K25" s="18">
        <f t="shared" si="2"/>
        <v>16328873.370000001</v>
      </c>
    </row>
    <row r="26" spans="1:11" ht="30" x14ac:dyDescent="0.25">
      <c r="A26" s="2" t="s">
        <v>17</v>
      </c>
      <c r="B26" s="19">
        <f>SUM(C26:K26)</f>
        <v>5665824.7400000002</v>
      </c>
      <c r="C26" s="20">
        <v>897231.84</v>
      </c>
      <c r="D26" s="20">
        <v>759472</v>
      </c>
      <c r="E26" s="20">
        <v>76840</v>
      </c>
      <c r="F26" s="20">
        <v>879855</v>
      </c>
      <c r="G26" s="20"/>
      <c r="H26" s="8">
        <v>202744.03</v>
      </c>
      <c r="I26" s="8">
        <v>807179.96</v>
      </c>
      <c r="J26" s="8">
        <v>509279.91</v>
      </c>
      <c r="K26" s="8">
        <v>1533222</v>
      </c>
    </row>
    <row r="27" spans="1:11" x14ac:dyDescent="0.25">
      <c r="A27" s="2" t="s">
        <v>18</v>
      </c>
      <c r="B27" s="19">
        <f>SUM(C27:K27)</f>
        <v>24921.599999999999</v>
      </c>
      <c r="C27" s="20"/>
      <c r="D27" s="20"/>
      <c r="E27" s="20"/>
      <c r="F27" s="20"/>
      <c r="G27" s="20"/>
      <c r="H27" s="8"/>
      <c r="I27" s="8"/>
      <c r="J27" s="8"/>
      <c r="K27" s="8">
        <v>24921.599999999999</v>
      </c>
    </row>
    <row r="28" spans="1:11" ht="30" x14ac:dyDescent="0.25">
      <c r="A28" s="2" t="s">
        <v>19</v>
      </c>
      <c r="B28" s="19">
        <f>SUM(C28:K28)</f>
        <v>5927682.8299999991</v>
      </c>
      <c r="C28" s="20"/>
      <c r="D28" s="20">
        <v>1420602</v>
      </c>
      <c r="E28" s="20"/>
      <c r="F28" s="20">
        <v>705944.44</v>
      </c>
      <c r="G28" s="20"/>
      <c r="H28" s="8">
        <v>376166.77</v>
      </c>
      <c r="I28" s="8">
        <v>2701173.56</v>
      </c>
      <c r="J28" s="8">
        <v>451798.14</v>
      </c>
      <c r="K28" s="8">
        <v>271997.92</v>
      </c>
    </row>
    <row r="29" spans="1:11" x14ac:dyDescent="0.25">
      <c r="A29" s="2" t="s">
        <v>20</v>
      </c>
      <c r="B29" s="19">
        <f>SUM(C29:K29)</f>
        <v>24016011.920000002</v>
      </c>
      <c r="C29" s="20">
        <v>2643925</v>
      </c>
      <c r="D29" s="20">
        <v>1752300</v>
      </c>
      <c r="E29" s="20">
        <v>721250</v>
      </c>
      <c r="F29" s="20">
        <v>3496338.9</v>
      </c>
      <c r="G29" s="20">
        <v>725000</v>
      </c>
      <c r="H29" s="8">
        <v>1004720</v>
      </c>
      <c r="I29" s="8">
        <v>1724273</v>
      </c>
      <c r="J29" s="8">
        <v>6438261.0099999998</v>
      </c>
      <c r="K29" s="8">
        <v>5509944.0099999998</v>
      </c>
    </row>
    <row r="30" spans="1:11" ht="30" x14ac:dyDescent="0.25">
      <c r="A30" s="2" t="s">
        <v>21</v>
      </c>
      <c r="B30" s="19">
        <f>SUM(C30:K30)</f>
        <v>917534.81</v>
      </c>
      <c r="C30" s="20"/>
      <c r="D30" s="20"/>
      <c r="E30" s="20"/>
      <c r="F30" s="20">
        <v>178793.60000000001</v>
      </c>
      <c r="G30" s="20"/>
      <c r="H30" s="8">
        <v>445878.82</v>
      </c>
      <c r="I30" s="8">
        <v>268611.27</v>
      </c>
      <c r="J30" s="8"/>
      <c r="K30" s="8">
        <v>24251.119999999999</v>
      </c>
    </row>
    <row r="31" spans="1:11" ht="30" x14ac:dyDescent="0.25">
      <c r="A31" s="2" t="s">
        <v>22</v>
      </c>
      <c r="B31" s="19">
        <f>SUM(C31:K31)</f>
        <v>450539.05000000005</v>
      </c>
      <c r="C31" s="20"/>
      <c r="D31" s="20"/>
      <c r="E31" s="20"/>
      <c r="F31" s="20"/>
      <c r="G31" s="20"/>
      <c r="H31" s="8">
        <v>271595.88</v>
      </c>
      <c r="I31" s="8">
        <v>171297.42</v>
      </c>
      <c r="J31" s="8">
        <v>7645.75</v>
      </c>
      <c r="K31" s="8"/>
    </row>
    <row r="32" spans="1:11" ht="30" x14ac:dyDescent="0.25">
      <c r="A32" s="2" t="s">
        <v>23</v>
      </c>
      <c r="B32" s="19">
        <f>SUM(C32:K32)</f>
        <v>16085537.360000001</v>
      </c>
      <c r="C32" s="20">
        <v>352777.28</v>
      </c>
      <c r="D32" s="20">
        <v>1097111.75</v>
      </c>
      <c r="E32" s="20">
        <v>95000</v>
      </c>
      <c r="F32" s="20">
        <v>2668319.75</v>
      </c>
      <c r="G32" s="20">
        <v>1923076</v>
      </c>
      <c r="H32" s="8">
        <v>1049000.1000000001</v>
      </c>
      <c r="I32" s="8">
        <v>2321789.9700000002</v>
      </c>
      <c r="J32" s="8">
        <v>3836190.93</v>
      </c>
      <c r="K32" s="8">
        <v>2742271.58</v>
      </c>
    </row>
    <row r="33" spans="1:11" ht="45" x14ac:dyDescent="0.25">
      <c r="A33" s="2" t="s">
        <v>39</v>
      </c>
      <c r="B33" s="19">
        <f>SUM(C33:K33)</f>
        <v>0</v>
      </c>
      <c r="C33" s="20"/>
      <c r="D33" s="20"/>
      <c r="E33" s="20"/>
      <c r="F33" s="20"/>
      <c r="G33" s="20"/>
      <c r="H33" s="8"/>
      <c r="I33" s="8"/>
      <c r="J33" s="8"/>
      <c r="K33" s="8"/>
    </row>
    <row r="34" spans="1:11" x14ac:dyDescent="0.25">
      <c r="A34" s="2" t="s">
        <v>24</v>
      </c>
      <c r="B34" s="19">
        <f>SUM(C34:K34)</f>
        <v>39199783.43</v>
      </c>
      <c r="C34" s="20">
        <v>4105481.37</v>
      </c>
      <c r="D34" s="20">
        <v>1698860.89</v>
      </c>
      <c r="E34" s="20">
        <v>2101192.48</v>
      </c>
      <c r="F34" s="20">
        <v>4922270.1399999997</v>
      </c>
      <c r="G34" s="20">
        <v>1330591.3500000001</v>
      </c>
      <c r="H34" s="8">
        <v>1933010.76</v>
      </c>
      <c r="I34" s="8">
        <v>8091246.8600000003</v>
      </c>
      <c r="J34" s="8">
        <v>8794864.4399999995</v>
      </c>
      <c r="K34" s="8">
        <v>6222265.1399999997</v>
      </c>
    </row>
    <row r="35" spans="1:11" x14ac:dyDescent="0.25">
      <c r="A35" s="4" t="s">
        <v>25</v>
      </c>
      <c r="B35" s="17">
        <f>SUM(C35:K35)</f>
        <v>448546.21</v>
      </c>
      <c r="C35" s="18">
        <f>SUM(C36:C42)</f>
        <v>0</v>
      </c>
      <c r="D35" s="18">
        <f t="shared" ref="D35:K35" si="3">SUM(D36:D42)</f>
        <v>0</v>
      </c>
      <c r="E35" s="18">
        <f t="shared" si="3"/>
        <v>0</v>
      </c>
      <c r="F35" s="18">
        <f t="shared" si="3"/>
        <v>0</v>
      </c>
      <c r="G35" s="18">
        <f t="shared" si="3"/>
        <v>7300</v>
      </c>
      <c r="H35" s="18">
        <f t="shared" si="3"/>
        <v>0</v>
      </c>
      <c r="I35" s="18">
        <f t="shared" si="3"/>
        <v>229875.20000000001</v>
      </c>
      <c r="J35" s="18">
        <f t="shared" si="3"/>
        <v>897.95</v>
      </c>
      <c r="K35" s="18">
        <f t="shared" si="3"/>
        <v>210473.06</v>
      </c>
    </row>
    <row r="36" spans="1:11" ht="30" x14ac:dyDescent="0.25">
      <c r="A36" s="2" t="s">
        <v>26</v>
      </c>
      <c r="B36" s="19">
        <f>SUM(C36:K36)</f>
        <v>448546.21</v>
      </c>
      <c r="C36" s="8"/>
      <c r="D36" s="8"/>
      <c r="E36" s="8"/>
      <c r="F36" s="20"/>
      <c r="G36" s="20">
        <v>7300</v>
      </c>
      <c r="H36" s="8"/>
      <c r="I36" s="8">
        <v>229875.20000000001</v>
      </c>
      <c r="J36" s="8">
        <v>897.95</v>
      </c>
      <c r="K36" s="8">
        <v>210473.06</v>
      </c>
    </row>
    <row r="37" spans="1:11" ht="30" x14ac:dyDescent="0.25">
      <c r="A37" s="2" t="s">
        <v>40</v>
      </c>
      <c r="B37" s="19">
        <f>SUM(C37:K37)</f>
        <v>0</v>
      </c>
      <c r="C37" s="8"/>
      <c r="D37" s="8"/>
      <c r="E37" s="8"/>
      <c r="F37" s="20"/>
      <c r="G37" s="20"/>
      <c r="H37" s="8"/>
      <c r="I37" s="8"/>
      <c r="J37" s="8"/>
      <c r="K37" s="8"/>
    </row>
    <row r="38" spans="1:11" ht="30" x14ac:dyDescent="0.25">
      <c r="A38" s="2" t="s">
        <v>41</v>
      </c>
      <c r="B38" s="19">
        <f>SUM(C38:K38)</f>
        <v>0</v>
      </c>
      <c r="C38" s="8"/>
      <c r="D38" s="8"/>
      <c r="E38" s="8"/>
      <c r="F38" s="20"/>
      <c r="G38" s="20"/>
      <c r="H38" s="8"/>
      <c r="I38" s="8"/>
      <c r="J38" s="8"/>
      <c r="K38" s="8"/>
    </row>
    <row r="39" spans="1:11" ht="30" x14ac:dyDescent="0.25">
      <c r="A39" s="2" t="s">
        <v>42</v>
      </c>
      <c r="B39" s="19">
        <f>SUM(C39:K39)</f>
        <v>0</v>
      </c>
      <c r="C39" s="8"/>
      <c r="D39" s="8"/>
      <c r="E39" s="8"/>
      <c r="F39" s="20"/>
      <c r="G39" s="20"/>
      <c r="H39" s="8"/>
      <c r="I39" s="8"/>
      <c r="J39" s="8"/>
      <c r="K39" s="8"/>
    </row>
    <row r="40" spans="1:11" ht="30" x14ac:dyDescent="0.25">
      <c r="A40" s="2" t="s">
        <v>43</v>
      </c>
      <c r="B40" s="19">
        <f>SUM(C40:K40)</f>
        <v>0</v>
      </c>
      <c r="C40" s="8"/>
      <c r="D40" s="8"/>
      <c r="E40" s="8"/>
      <c r="F40" s="20"/>
      <c r="G40" s="20"/>
      <c r="H40" s="8"/>
      <c r="I40" s="8"/>
      <c r="J40" s="8"/>
      <c r="K40" s="8"/>
    </row>
    <row r="41" spans="1:11" ht="30" x14ac:dyDescent="0.25">
      <c r="A41" s="2" t="s">
        <v>27</v>
      </c>
      <c r="B41" s="19">
        <f>SUM(C41:K41)</f>
        <v>0</v>
      </c>
      <c r="C41" s="8"/>
      <c r="D41" s="8"/>
      <c r="E41" s="8"/>
      <c r="F41" s="20"/>
      <c r="G41" s="20"/>
      <c r="H41" s="8"/>
      <c r="I41" s="8"/>
      <c r="J41" s="8"/>
      <c r="K41" s="8"/>
    </row>
    <row r="42" spans="1:11" ht="30" x14ac:dyDescent="0.25">
      <c r="A42" s="2" t="s">
        <v>44</v>
      </c>
      <c r="B42" s="19">
        <f>SUM(C42:K42)</f>
        <v>0</v>
      </c>
      <c r="C42" s="8"/>
      <c r="D42" s="8"/>
      <c r="E42" s="8"/>
      <c r="F42" s="20"/>
      <c r="G42" s="20"/>
      <c r="H42" s="8"/>
      <c r="I42" s="8"/>
      <c r="J42" s="8"/>
      <c r="K42" s="8"/>
    </row>
    <row r="43" spans="1:11" x14ac:dyDescent="0.25">
      <c r="A43" s="4" t="s">
        <v>45</v>
      </c>
      <c r="B43" s="17">
        <f>SUM(C43:K43)</f>
        <v>0</v>
      </c>
      <c r="C43" s="18">
        <f>SUM(C44:C50)</f>
        <v>0</v>
      </c>
      <c r="D43" s="18">
        <f t="shared" ref="D43:K43" si="4">SUM(D44:D50)</f>
        <v>0</v>
      </c>
      <c r="E43" s="18">
        <f t="shared" si="4"/>
        <v>0</v>
      </c>
      <c r="F43" s="18">
        <f t="shared" si="4"/>
        <v>0</v>
      </c>
      <c r="G43" s="18">
        <f t="shared" si="4"/>
        <v>0</v>
      </c>
      <c r="H43" s="18">
        <f t="shared" si="4"/>
        <v>0</v>
      </c>
      <c r="I43" s="18">
        <f t="shared" si="4"/>
        <v>0</v>
      </c>
      <c r="J43" s="18">
        <f t="shared" si="4"/>
        <v>0</v>
      </c>
      <c r="K43" s="18">
        <f t="shared" si="4"/>
        <v>0</v>
      </c>
    </row>
    <row r="44" spans="1:11" ht="30" x14ac:dyDescent="0.25">
      <c r="A44" s="2" t="s">
        <v>46</v>
      </c>
      <c r="B44" s="19">
        <f>SUM(C44:K44)</f>
        <v>0</v>
      </c>
      <c r="C44" s="8"/>
      <c r="D44" s="8"/>
      <c r="E44" s="8"/>
      <c r="F44" s="20"/>
      <c r="G44" s="20"/>
      <c r="H44" s="8"/>
      <c r="I44" s="8"/>
      <c r="J44" s="8"/>
      <c r="K44" s="8"/>
    </row>
    <row r="45" spans="1:11" ht="30" x14ac:dyDescent="0.25">
      <c r="A45" s="2" t="s">
        <v>47</v>
      </c>
      <c r="B45" s="19">
        <f>SUM(C45:K45)</f>
        <v>0</v>
      </c>
      <c r="C45" s="8"/>
      <c r="D45" s="8"/>
      <c r="E45" s="8"/>
      <c r="F45" s="20"/>
      <c r="G45" s="20"/>
      <c r="H45" s="8"/>
      <c r="I45" s="8"/>
      <c r="J45" s="8"/>
      <c r="K45" s="8"/>
    </row>
    <row r="46" spans="1:11" ht="30" x14ac:dyDescent="0.25">
      <c r="A46" s="2" t="s">
        <v>48</v>
      </c>
      <c r="B46" s="19">
        <f>SUM(C46:K46)</f>
        <v>0</v>
      </c>
      <c r="C46" s="8"/>
      <c r="D46" s="8"/>
      <c r="E46" s="8"/>
      <c r="F46" s="20"/>
      <c r="G46" s="20"/>
      <c r="H46" s="8"/>
      <c r="I46" s="8"/>
      <c r="J46" s="8"/>
      <c r="K46" s="8"/>
    </row>
    <row r="47" spans="1:11" ht="30" x14ac:dyDescent="0.25">
      <c r="A47" s="2" t="s">
        <v>49</v>
      </c>
      <c r="B47" s="19">
        <f>SUM(C47:K47)</f>
        <v>0</v>
      </c>
      <c r="C47" s="8"/>
      <c r="D47" s="8"/>
      <c r="E47" s="8"/>
      <c r="F47" s="20"/>
      <c r="G47" s="20"/>
      <c r="H47" s="8"/>
      <c r="I47" s="8"/>
      <c r="J47" s="8"/>
      <c r="K47" s="8"/>
    </row>
    <row r="48" spans="1:11" ht="30" x14ac:dyDescent="0.25">
      <c r="A48" s="2" t="s">
        <v>50</v>
      </c>
      <c r="B48" s="19">
        <f>SUM(C48:K48)</f>
        <v>0</v>
      </c>
      <c r="C48" s="8"/>
      <c r="D48" s="8"/>
      <c r="E48" s="8"/>
      <c r="F48" s="20"/>
      <c r="G48" s="20"/>
      <c r="H48" s="8"/>
      <c r="I48" s="8"/>
      <c r="J48" s="8"/>
      <c r="K48" s="8"/>
    </row>
    <row r="49" spans="1:11" ht="30" x14ac:dyDescent="0.25">
      <c r="A49" s="2" t="s">
        <v>51</v>
      </c>
      <c r="B49" s="19">
        <f>SUM(C49:K49)</f>
        <v>0</v>
      </c>
      <c r="C49" s="8"/>
      <c r="D49" s="8"/>
      <c r="E49" s="8"/>
      <c r="F49" s="20"/>
      <c r="G49" s="20"/>
      <c r="H49" s="8"/>
      <c r="I49" s="8"/>
      <c r="J49" s="8"/>
      <c r="K49" s="8"/>
    </row>
    <row r="50" spans="1:11" ht="30" x14ac:dyDescent="0.25">
      <c r="A50" s="2" t="s">
        <v>52</v>
      </c>
      <c r="B50" s="19">
        <f>SUM(C50:K50)</f>
        <v>0</v>
      </c>
      <c r="C50" s="8"/>
      <c r="D50" s="8"/>
      <c r="E50" s="8"/>
      <c r="F50" s="20"/>
      <c r="G50" s="20"/>
      <c r="H50" s="8"/>
      <c r="I50" s="8"/>
      <c r="J50" s="8"/>
      <c r="K50" s="8"/>
    </row>
    <row r="51" spans="1:11" ht="30" x14ac:dyDescent="0.25">
      <c r="A51" s="4" t="s">
        <v>28</v>
      </c>
      <c r="B51" s="17">
        <f>SUM(C51:K51)</f>
        <v>810130.34</v>
      </c>
      <c r="C51" s="18">
        <f>SUM(C52:C60)</f>
        <v>0</v>
      </c>
      <c r="D51" s="18">
        <f t="shared" ref="D51:K51" si="5">SUM(D52:D60)</f>
        <v>0</v>
      </c>
      <c r="E51" s="18">
        <f t="shared" si="5"/>
        <v>0</v>
      </c>
      <c r="F51" s="18">
        <f t="shared" si="5"/>
        <v>0</v>
      </c>
      <c r="G51" s="18">
        <f t="shared" si="5"/>
        <v>251525.41999999998</v>
      </c>
      <c r="H51" s="18">
        <f t="shared" si="5"/>
        <v>64015</v>
      </c>
      <c r="I51" s="18">
        <f t="shared" si="5"/>
        <v>75689.919999999998</v>
      </c>
      <c r="J51" s="18">
        <f t="shared" si="5"/>
        <v>418900</v>
      </c>
      <c r="K51" s="18">
        <f t="shared" si="5"/>
        <v>0</v>
      </c>
    </row>
    <row r="52" spans="1:11" x14ac:dyDescent="0.25">
      <c r="A52" s="2" t="s">
        <v>29</v>
      </c>
      <c r="B52" s="19">
        <f>SUM(C52:K52)</f>
        <v>684768.32000000007</v>
      </c>
      <c r="C52" s="20"/>
      <c r="D52" s="20"/>
      <c r="E52" s="20"/>
      <c r="F52" s="20"/>
      <c r="G52" s="20">
        <v>126163.4</v>
      </c>
      <c r="H52" s="8">
        <v>64015</v>
      </c>
      <c r="I52" s="8">
        <v>75689.919999999998</v>
      </c>
      <c r="J52" s="8">
        <v>418900</v>
      </c>
      <c r="K52" s="8"/>
    </row>
    <row r="53" spans="1:11" ht="30" x14ac:dyDescent="0.25">
      <c r="A53" s="2" t="s">
        <v>30</v>
      </c>
      <c r="B53" s="19">
        <f>SUM(C53:K53)</f>
        <v>122518.22</v>
      </c>
      <c r="C53" s="20"/>
      <c r="D53" s="20"/>
      <c r="E53" s="20"/>
      <c r="F53" s="20"/>
      <c r="G53" s="20">
        <v>122518.22</v>
      </c>
      <c r="H53" s="8"/>
      <c r="I53" s="8"/>
      <c r="J53" s="8"/>
      <c r="K53" s="8"/>
    </row>
    <row r="54" spans="1:11" ht="30" x14ac:dyDescent="0.25">
      <c r="A54" s="2" t="s">
        <v>31</v>
      </c>
      <c r="B54" s="19">
        <f>SUM(C54:K54)</f>
        <v>0</v>
      </c>
      <c r="C54" s="20"/>
      <c r="D54" s="20"/>
      <c r="E54" s="20"/>
      <c r="F54" s="20"/>
      <c r="G54" s="20"/>
      <c r="H54" s="8"/>
      <c r="I54" s="8"/>
      <c r="J54" s="8"/>
      <c r="K54" s="8"/>
    </row>
    <row r="55" spans="1:11" ht="30" x14ac:dyDescent="0.25">
      <c r="A55" s="2" t="s">
        <v>32</v>
      </c>
      <c r="B55" s="19">
        <f>SUM(C55:K55)</f>
        <v>0</v>
      </c>
      <c r="C55" s="20"/>
      <c r="D55" s="20"/>
      <c r="E55" s="20"/>
      <c r="F55" s="20"/>
      <c r="G55" s="20"/>
      <c r="H55" s="8"/>
      <c r="I55" s="8"/>
      <c r="J55" s="8"/>
      <c r="K55" s="8"/>
    </row>
    <row r="56" spans="1:11" ht="30" x14ac:dyDescent="0.25">
      <c r="A56" s="2" t="s">
        <v>33</v>
      </c>
      <c r="B56" s="19">
        <f>SUM(C56:K56)</f>
        <v>2843.8</v>
      </c>
      <c r="C56" s="20"/>
      <c r="D56" s="20"/>
      <c r="E56" s="20"/>
      <c r="F56" s="20"/>
      <c r="G56" s="20">
        <v>2843.8</v>
      </c>
      <c r="H56" s="8"/>
      <c r="I56" s="8"/>
      <c r="J56" s="8"/>
      <c r="K56" s="8"/>
    </row>
    <row r="57" spans="1:11" ht="30" x14ac:dyDescent="0.25">
      <c r="A57" s="2" t="s">
        <v>53</v>
      </c>
      <c r="B57" s="19">
        <f>SUM(C57:K57)</f>
        <v>0</v>
      </c>
      <c r="C57" s="8"/>
      <c r="D57" s="8"/>
      <c r="E57" s="8"/>
      <c r="F57" s="20"/>
      <c r="G57" s="20"/>
      <c r="H57" s="8"/>
      <c r="I57" s="8"/>
      <c r="J57" s="8"/>
      <c r="K57" s="8"/>
    </row>
    <row r="58" spans="1:11" ht="30" x14ac:dyDescent="0.25">
      <c r="A58" s="2" t="s">
        <v>54</v>
      </c>
      <c r="B58" s="19">
        <f>SUM(C58:K58)</f>
        <v>0</v>
      </c>
      <c r="C58" s="8"/>
      <c r="D58" s="8"/>
      <c r="E58" s="8"/>
      <c r="F58" s="20"/>
      <c r="G58" s="20"/>
      <c r="H58" s="8"/>
      <c r="I58" s="8"/>
      <c r="J58" s="8"/>
      <c r="K58" s="8"/>
    </row>
    <row r="59" spans="1:11" x14ac:dyDescent="0.25">
      <c r="A59" s="2" t="s">
        <v>34</v>
      </c>
      <c r="B59" s="19">
        <f>SUM(C59:K59)</f>
        <v>0</v>
      </c>
      <c r="C59" s="8"/>
      <c r="D59" s="8"/>
      <c r="E59" s="8"/>
      <c r="F59" s="20"/>
      <c r="G59" s="20"/>
      <c r="H59" s="8"/>
      <c r="I59" s="8"/>
      <c r="J59" s="8"/>
      <c r="K59" s="8"/>
    </row>
    <row r="60" spans="1:11" ht="45" x14ac:dyDescent="0.25">
      <c r="A60" s="2" t="s">
        <v>55</v>
      </c>
      <c r="B60" s="19">
        <f>SUM(C60:K60)</f>
        <v>0</v>
      </c>
      <c r="C60" s="8"/>
      <c r="D60" s="8"/>
      <c r="E60" s="8"/>
      <c r="F60" s="20"/>
      <c r="G60" s="20"/>
      <c r="H60" s="8"/>
      <c r="I60" s="8"/>
      <c r="J60" s="8"/>
      <c r="K60" s="8"/>
    </row>
    <row r="61" spans="1:11" x14ac:dyDescent="0.25">
      <c r="A61" s="4" t="s">
        <v>56</v>
      </c>
      <c r="B61" s="17">
        <f>SUM(C61:K61)</f>
        <v>0</v>
      </c>
      <c r="C61" s="18">
        <f>SUM(C62:C65)</f>
        <v>0</v>
      </c>
      <c r="D61" s="18">
        <f t="shared" ref="D61:K61" si="6">SUM(D62:D65)</f>
        <v>0</v>
      </c>
      <c r="E61" s="18">
        <f t="shared" si="6"/>
        <v>0</v>
      </c>
      <c r="F61" s="18">
        <f t="shared" si="6"/>
        <v>0</v>
      </c>
      <c r="G61" s="18">
        <f t="shared" si="6"/>
        <v>0</v>
      </c>
      <c r="H61" s="18">
        <f t="shared" si="6"/>
        <v>0</v>
      </c>
      <c r="I61" s="18">
        <f t="shared" si="6"/>
        <v>0</v>
      </c>
      <c r="J61" s="18">
        <f t="shared" si="6"/>
        <v>0</v>
      </c>
      <c r="K61" s="18">
        <f t="shared" si="6"/>
        <v>0</v>
      </c>
    </row>
    <row r="62" spans="1:11" x14ac:dyDescent="0.25">
      <c r="A62" s="2" t="s">
        <v>57</v>
      </c>
      <c r="B62" s="19">
        <f>SUM(C62:K62)</f>
        <v>0</v>
      </c>
      <c r="C62" s="8"/>
      <c r="D62" s="8"/>
      <c r="E62" s="8"/>
      <c r="F62" s="20"/>
      <c r="G62" s="20"/>
      <c r="H62" s="8"/>
      <c r="I62" s="8"/>
      <c r="J62" s="8"/>
      <c r="K62" s="8"/>
    </row>
    <row r="63" spans="1:11" x14ac:dyDescent="0.25">
      <c r="A63" s="2" t="s">
        <v>58</v>
      </c>
      <c r="B63" s="19">
        <f>SUM(C63:K63)</f>
        <v>0</v>
      </c>
      <c r="C63" s="8"/>
      <c r="D63" s="8"/>
      <c r="E63" s="8"/>
      <c r="F63" s="20"/>
      <c r="G63" s="20"/>
      <c r="H63" s="8"/>
      <c r="I63" s="8"/>
      <c r="J63" s="8"/>
      <c r="K63" s="8"/>
    </row>
    <row r="64" spans="1:11" ht="30" x14ac:dyDescent="0.25">
      <c r="A64" s="2" t="s">
        <v>59</v>
      </c>
      <c r="B64" s="19">
        <f>SUM(C64:K64)</f>
        <v>0</v>
      </c>
      <c r="C64" s="8"/>
      <c r="D64" s="8"/>
      <c r="E64" s="8"/>
      <c r="F64" s="20"/>
      <c r="G64" s="20"/>
      <c r="H64" s="8"/>
      <c r="I64" s="8"/>
      <c r="J64" s="8"/>
      <c r="K64" s="8"/>
    </row>
    <row r="65" spans="1:11" ht="45" x14ac:dyDescent="0.25">
      <c r="A65" s="2" t="s">
        <v>60</v>
      </c>
      <c r="B65" s="19">
        <f>SUM(C65:K65)</f>
        <v>0</v>
      </c>
      <c r="C65" s="8"/>
      <c r="D65" s="8"/>
      <c r="E65" s="8"/>
      <c r="F65" s="20"/>
      <c r="G65" s="20"/>
      <c r="H65" s="8"/>
      <c r="I65" s="8"/>
      <c r="J65" s="8"/>
      <c r="K65" s="8"/>
    </row>
    <row r="66" spans="1:11" ht="30" x14ac:dyDescent="0.25">
      <c r="A66" s="4" t="s">
        <v>61</v>
      </c>
      <c r="B66" s="17">
        <f>SUM(C66:K66)</f>
        <v>0</v>
      </c>
      <c r="C66" s="18">
        <f>SUM(C67:C68)</f>
        <v>0</v>
      </c>
      <c r="D66" s="18">
        <f t="shared" ref="D66:K66" si="7">SUM(D67:D68)</f>
        <v>0</v>
      </c>
      <c r="E66" s="18">
        <f t="shared" si="7"/>
        <v>0</v>
      </c>
      <c r="F66" s="18">
        <f t="shared" si="7"/>
        <v>0</v>
      </c>
      <c r="G66" s="18">
        <f t="shared" si="7"/>
        <v>0</v>
      </c>
      <c r="H66" s="18">
        <f t="shared" si="7"/>
        <v>0</v>
      </c>
      <c r="I66" s="18">
        <f t="shared" si="7"/>
        <v>0</v>
      </c>
      <c r="J66" s="18">
        <f t="shared" si="7"/>
        <v>0</v>
      </c>
      <c r="K66" s="18">
        <f t="shared" si="7"/>
        <v>0</v>
      </c>
    </row>
    <row r="67" spans="1:11" x14ac:dyDescent="0.25">
      <c r="A67" s="2" t="s">
        <v>62</v>
      </c>
      <c r="B67" s="19">
        <f>SUM(C67:K67)</f>
        <v>0</v>
      </c>
      <c r="C67" s="8"/>
      <c r="D67" s="8"/>
      <c r="E67" s="8"/>
      <c r="F67" s="20"/>
      <c r="G67" s="20"/>
      <c r="H67" s="8"/>
      <c r="I67" s="8"/>
      <c r="J67" s="8"/>
      <c r="K67" s="8"/>
    </row>
    <row r="68" spans="1:11" ht="30" x14ac:dyDescent="0.25">
      <c r="A68" s="2" t="s">
        <v>63</v>
      </c>
      <c r="B68" s="19">
        <f>SUM(C68:K68)</f>
        <v>0</v>
      </c>
      <c r="C68" s="8"/>
      <c r="D68" s="8"/>
      <c r="E68" s="8"/>
      <c r="F68" s="20"/>
      <c r="G68" s="20"/>
      <c r="H68" s="8"/>
      <c r="I68" s="8"/>
      <c r="J68" s="8"/>
      <c r="K68" s="8"/>
    </row>
    <row r="69" spans="1:11" x14ac:dyDescent="0.25">
      <c r="A69" s="4" t="s">
        <v>64</v>
      </c>
      <c r="B69" s="17">
        <f>SUM(C69:K69)</f>
        <v>0</v>
      </c>
      <c r="C69" s="18">
        <f>SUM(C70:C72)</f>
        <v>0</v>
      </c>
      <c r="D69" s="18">
        <f t="shared" ref="D69:K69" si="8">SUM(D70:D72)</f>
        <v>0</v>
      </c>
      <c r="E69" s="18">
        <f t="shared" si="8"/>
        <v>0</v>
      </c>
      <c r="F69" s="18">
        <f t="shared" si="8"/>
        <v>0</v>
      </c>
      <c r="G69" s="18">
        <f t="shared" si="8"/>
        <v>0</v>
      </c>
      <c r="H69" s="18">
        <f t="shared" si="8"/>
        <v>0</v>
      </c>
      <c r="I69" s="18">
        <f t="shared" si="8"/>
        <v>0</v>
      </c>
      <c r="J69" s="18">
        <f t="shared" si="8"/>
        <v>0</v>
      </c>
      <c r="K69" s="18">
        <f t="shared" si="8"/>
        <v>0</v>
      </c>
    </row>
    <row r="70" spans="1:11" ht="30" x14ac:dyDescent="0.25">
      <c r="A70" s="2" t="s">
        <v>65</v>
      </c>
      <c r="B70" s="19">
        <f>SUM(C70:K70)</f>
        <v>0</v>
      </c>
      <c r="C70" s="8"/>
      <c r="D70" s="8"/>
      <c r="E70" s="8"/>
      <c r="F70" s="20"/>
      <c r="G70" s="20"/>
      <c r="H70" s="8"/>
      <c r="I70" s="8"/>
      <c r="J70" s="8"/>
      <c r="K70" s="8"/>
    </row>
    <row r="71" spans="1:11" ht="30" x14ac:dyDescent="0.25">
      <c r="A71" s="2" t="s">
        <v>66</v>
      </c>
      <c r="B71" s="19">
        <f>SUM(C71:K71)</f>
        <v>0</v>
      </c>
      <c r="C71" s="8"/>
      <c r="D71" s="8"/>
      <c r="E71" s="8"/>
      <c r="F71" s="20"/>
      <c r="G71" s="20"/>
      <c r="H71" s="8"/>
      <c r="I71" s="8"/>
      <c r="J71" s="8"/>
      <c r="K71" s="8"/>
    </row>
    <row r="72" spans="1:11" ht="30" x14ac:dyDescent="0.25">
      <c r="A72" s="2" t="s">
        <v>67</v>
      </c>
      <c r="B72" s="19">
        <f>SUM(C72:K72)</f>
        <v>0</v>
      </c>
      <c r="C72" s="8"/>
      <c r="D72" s="8"/>
      <c r="E72" s="8"/>
      <c r="F72" s="20"/>
      <c r="G72" s="20"/>
      <c r="H72" s="8"/>
      <c r="I72" s="8"/>
      <c r="J72" s="8"/>
      <c r="K72" s="8"/>
    </row>
    <row r="73" spans="1:11" x14ac:dyDescent="0.25">
      <c r="A73" s="12" t="s">
        <v>35</v>
      </c>
      <c r="B73" s="15">
        <f>B9+B15+B25+B35+B43+B51+B61+B66+B69</f>
        <v>534434429.00999999</v>
      </c>
      <c r="C73" s="15">
        <f t="shared" ref="C73:K73" si="9">C9+C15+C25+C35+C43+C51+C61+C66+C69</f>
        <v>8993989.6699999999</v>
      </c>
      <c r="D73" s="15">
        <f t="shared" si="9"/>
        <v>13517168.91</v>
      </c>
      <c r="E73" s="15">
        <f t="shared" si="9"/>
        <v>173182757.93000001</v>
      </c>
      <c r="F73" s="24">
        <f t="shared" si="9"/>
        <v>72471765.419999987</v>
      </c>
      <c r="G73" s="24">
        <f t="shared" si="9"/>
        <v>8610969.6899999995</v>
      </c>
      <c r="H73" s="15">
        <f t="shared" si="9"/>
        <v>54504602.080000006</v>
      </c>
      <c r="I73" s="15">
        <f t="shared" si="9"/>
        <v>66370994.690000005</v>
      </c>
      <c r="J73" s="15">
        <f t="shared" si="9"/>
        <v>71891214.760000005</v>
      </c>
      <c r="K73" s="15">
        <f t="shared" si="9"/>
        <v>64890965.859999999</v>
      </c>
    </row>
    <row r="74" spans="1:11" x14ac:dyDescent="0.25">
      <c r="A74" s="1" t="s">
        <v>68</v>
      </c>
      <c r="B74" s="11"/>
      <c r="C74" s="11"/>
      <c r="D74" s="11"/>
      <c r="E74" s="11"/>
      <c r="F74" s="25"/>
      <c r="G74" s="25"/>
      <c r="H74" s="11"/>
      <c r="I74" s="11"/>
      <c r="J74" s="11"/>
      <c r="K74" s="11"/>
    </row>
    <row r="75" spans="1:11" ht="30" x14ac:dyDescent="0.25">
      <c r="A75" s="1" t="s">
        <v>69</v>
      </c>
      <c r="B75" s="9"/>
      <c r="C75" s="11"/>
      <c r="D75" s="3"/>
      <c r="E75" s="9"/>
      <c r="F75" s="9"/>
      <c r="G75" s="9"/>
      <c r="H75" s="9"/>
      <c r="I75" s="9"/>
      <c r="J75" s="9"/>
      <c r="K75" s="9"/>
    </row>
    <row r="76" spans="1:11" ht="30" x14ac:dyDescent="0.25">
      <c r="A76" s="2" t="s">
        <v>70</v>
      </c>
      <c r="B76" s="9"/>
      <c r="C76" s="10"/>
      <c r="D76" s="9"/>
      <c r="E76" s="9"/>
      <c r="F76" s="9"/>
      <c r="G76" s="9"/>
      <c r="H76" s="9"/>
      <c r="I76" s="9"/>
      <c r="J76" s="9"/>
      <c r="K76" s="9"/>
    </row>
    <row r="77" spans="1:11" ht="30" x14ac:dyDescent="0.25">
      <c r="A77" s="2" t="s">
        <v>71</v>
      </c>
      <c r="B77" s="9"/>
      <c r="C77" s="10"/>
      <c r="D77" s="9"/>
      <c r="E77" s="9"/>
      <c r="F77" s="9"/>
      <c r="G77" s="9"/>
      <c r="H77" s="9"/>
      <c r="I77" s="9"/>
      <c r="J77" s="9"/>
      <c r="K77" s="9"/>
    </row>
    <row r="78" spans="1:11" x14ac:dyDescent="0.25">
      <c r="A78" s="1" t="s">
        <v>72</v>
      </c>
      <c r="B78" s="9"/>
      <c r="C78" s="11"/>
      <c r="D78" s="9"/>
      <c r="E78" s="9"/>
      <c r="F78" s="9"/>
      <c r="G78" s="9"/>
      <c r="H78" s="9"/>
      <c r="I78" s="9"/>
      <c r="J78" s="9"/>
      <c r="K78" s="9"/>
    </row>
    <row r="79" spans="1:11" ht="30" x14ac:dyDescent="0.25">
      <c r="A79" s="2" t="s">
        <v>73</v>
      </c>
      <c r="B79" s="9"/>
      <c r="C79" s="10"/>
      <c r="D79" s="9"/>
      <c r="E79" s="9"/>
      <c r="F79" s="9"/>
      <c r="G79" s="9"/>
      <c r="H79" s="9"/>
      <c r="I79" s="9"/>
      <c r="J79" s="9"/>
      <c r="K79" s="9"/>
    </row>
    <row r="80" spans="1:11" ht="30" x14ac:dyDescent="0.25">
      <c r="A80" s="2" t="s">
        <v>74</v>
      </c>
      <c r="B80" s="9"/>
      <c r="C80" s="10"/>
      <c r="D80" s="9"/>
      <c r="E80" s="9"/>
      <c r="F80" s="9"/>
      <c r="G80" s="9"/>
      <c r="H80" s="9"/>
      <c r="I80" s="9"/>
      <c r="J80" s="9"/>
      <c r="K80" s="9"/>
    </row>
    <row r="81" spans="1:11" ht="30" x14ac:dyDescent="0.25">
      <c r="A81" s="1" t="s">
        <v>75</v>
      </c>
      <c r="B81" s="9"/>
      <c r="C81" s="11"/>
      <c r="D81" s="9"/>
      <c r="E81" s="9"/>
      <c r="F81" s="9"/>
      <c r="G81" s="9"/>
      <c r="H81" s="9"/>
      <c r="I81" s="9"/>
      <c r="J81" s="9"/>
      <c r="K81" s="9"/>
    </row>
    <row r="82" spans="1:11" ht="30" x14ac:dyDescent="0.25">
      <c r="A82" s="2" t="s">
        <v>76</v>
      </c>
      <c r="B82" s="9"/>
      <c r="C82" s="10"/>
      <c r="D82" s="9"/>
      <c r="E82" s="9"/>
      <c r="F82" s="9"/>
      <c r="G82" s="9"/>
      <c r="H82" s="9"/>
      <c r="I82" s="9"/>
      <c r="J82" s="9"/>
      <c r="K82" s="9"/>
    </row>
    <row r="83" spans="1:11" x14ac:dyDescent="0.25">
      <c r="A83" s="12" t="s">
        <v>77</v>
      </c>
      <c r="B83" s="13"/>
      <c r="C83" s="13"/>
      <c r="D83" s="13"/>
      <c r="E83" s="13"/>
      <c r="F83" s="26"/>
      <c r="G83" s="26"/>
      <c r="H83" s="13"/>
      <c r="I83" s="13"/>
      <c r="J83" s="13"/>
      <c r="K83" s="13"/>
    </row>
    <row r="84" spans="1:1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</row>
    <row r="85" spans="1:11" ht="31.5" x14ac:dyDescent="0.25">
      <c r="A85" s="14" t="s">
        <v>78</v>
      </c>
      <c r="B85" s="16">
        <f>B73</f>
        <v>534434429.00999999</v>
      </c>
      <c r="C85" s="16">
        <f t="shared" ref="C85:K85" si="10">C73</f>
        <v>8993989.6699999999</v>
      </c>
      <c r="D85" s="16">
        <f t="shared" si="10"/>
        <v>13517168.91</v>
      </c>
      <c r="E85" s="16">
        <f t="shared" si="10"/>
        <v>173182757.93000001</v>
      </c>
      <c r="F85" s="16">
        <f t="shared" si="10"/>
        <v>72471765.419999987</v>
      </c>
      <c r="G85" s="16">
        <f t="shared" si="10"/>
        <v>8610969.6899999995</v>
      </c>
      <c r="H85" s="16">
        <f t="shared" si="10"/>
        <v>54504602.080000006</v>
      </c>
      <c r="I85" s="16">
        <f t="shared" si="10"/>
        <v>66370994.690000005</v>
      </c>
      <c r="J85" s="16">
        <f t="shared" si="10"/>
        <v>71891214.760000005</v>
      </c>
      <c r="K85" s="16">
        <f t="shared" si="10"/>
        <v>64890965.859999999</v>
      </c>
    </row>
    <row r="86" spans="1:11" x14ac:dyDescent="0.25">
      <c r="A86" t="s">
        <v>90</v>
      </c>
    </row>
    <row r="87" spans="1:11" x14ac:dyDescent="0.25">
      <c r="A87" t="s">
        <v>88</v>
      </c>
    </row>
    <row r="88" spans="1:11" x14ac:dyDescent="0.25">
      <c r="A88" t="s">
        <v>89</v>
      </c>
    </row>
  </sheetData>
  <mergeCells count="5">
    <mergeCell ref="A1:K1"/>
    <mergeCell ref="A2:K2"/>
    <mergeCell ref="A3:K3"/>
    <mergeCell ref="A4:K4"/>
    <mergeCell ref="A5:K5"/>
  </mergeCells>
  <pageMargins left="0.19685039370078741" right="0.19685039370078741" top="0.51" bottom="0.62" header="0.19685039370078741" footer="0.2"/>
  <pageSetup paperSize="5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VS</vt:lpstr>
      <vt:lpstr>VS!Área_de_impresión</vt:lpstr>
      <vt:lpstr>VS!Títulos_a_imprimir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ORTOPEDIA EM DARIO C</cp:lastModifiedBy>
  <cp:lastPrinted>2022-10-25T15:40:48Z</cp:lastPrinted>
  <dcterms:created xsi:type="dcterms:W3CDTF">2018-04-17T18:57:16Z</dcterms:created>
  <dcterms:modified xsi:type="dcterms:W3CDTF">2022-10-25T15:41:38Z</dcterms:modified>
</cp:coreProperties>
</file>