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PRESUPUESTO\"/>
    </mc:Choice>
  </mc:AlternateContent>
  <bookViews>
    <workbookView xWindow="0" yWindow="0" windowWidth="24000" windowHeight="9735" activeTab="2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Area" localSheetId="2">VS!$A$1:$N$105</definedName>
    <definedName name="_xlnm.Print_Titles" localSheetId="2">VS!$1:$7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0" i="4" l="1"/>
  <c r="H59" i="4"/>
  <c r="H58" i="4"/>
  <c r="H57" i="4"/>
  <c r="H56" i="4"/>
  <c r="H55" i="4"/>
  <c r="H54" i="4"/>
  <c r="H53" i="4"/>
  <c r="H52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F25" i="5" l="1"/>
  <c r="E25" i="5"/>
  <c r="J84" i="4" l="1"/>
  <c r="I84" i="4"/>
  <c r="H84" i="4"/>
  <c r="E84" i="4"/>
  <c r="D84" i="4"/>
  <c r="C84" i="4"/>
  <c r="B84" i="4"/>
  <c r="L84" i="4" s="1"/>
  <c r="H72" i="4"/>
  <c r="H71" i="4"/>
  <c r="H70" i="4"/>
  <c r="H68" i="4"/>
  <c r="H67" i="4"/>
  <c r="H65" i="4"/>
  <c r="H64" i="4"/>
  <c r="H63" i="4"/>
  <c r="H62" i="4"/>
  <c r="H50" i="4"/>
  <c r="H49" i="4"/>
  <c r="H48" i="4"/>
  <c r="H47" i="4"/>
  <c r="H46" i="4"/>
  <c r="H45" i="4"/>
  <c r="H44" i="4"/>
  <c r="H43" i="4" s="1"/>
  <c r="H42" i="4"/>
  <c r="H41" i="4"/>
  <c r="H40" i="4"/>
  <c r="H39" i="4"/>
  <c r="H38" i="4"/>
  <c r="H37" i="4"/>
  <c r="H36" i="4"/>
  <c r="E53" i="4"/>
  <c r="E54" i="4"/>
  <c r="E55" i="4"/>
  <c r="E56" i="4"/>
  <c r="E57" i="4"/>
  <c r="E58" i="4"/>
  <c r="E59" i="4"/>
  <c r="E60" i="4"/>
  <c r="D53" i="4"/>
  <c r="D54" i="4"/>
  <c r="D55" i="4"/>
  <c r="D56" i="4"/>
  <c r="D57" i="4"/>
  <c r="D58" i="4"/>
  <c r="D59" i="4"/>
  <c r="D60" i="4"/>
  <c r="C53" i="4"/>
  <c r="C54" i="4"/>
  <c r="C55" i="4"/>
  <c r="C56" i="4"/>
  <c r="C57" i="4"/>
  <c r="C58" i="4"/>
  <c r="C59" i="4"/>
  <c r="C60" i="4"/>
  <c r="B53" i="4"/>
  <c r="B54" i="4"/>
  <c r="B55" i="4"/>
  <c r="B56" i="4"/>
  <c r="B57" i="4"/>
  <c r="B58" i="4"/>
  <c r="B59" i="4"/>
  <c r="B60" i="4"/>
  <c r="C52" i="4"/>
  <c r="D52" i="4"/>
  <c r="E52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2" i="4"/>
  <c r="I72" i="4"/>
  <c r="G72" i="4"/>
  <c r="J71" i="4"/>
  <c r="I71" i="4"/>
  <c r="G71" i="4"/>
  <c r="J70" i="4"/>
  <c r="I70" i="4"/>
  <c r="G70" i="4"/>
  <c r="J68" i="4"/>
  <c r="I68" i="4"/>
  <c r="G68" i="4"/>
  <c r="J67" i="4"/>
  <c r="I67" i="4"/>
  <c r="G67" i="4"/>
  <c r="J65" i="4"/>
  <c r="I65" i="4"/>
  <c r="G65" i="4"/>
  <c r="J64" i="4"/>
  <c r="I64" i="4"/>
  <c r="G64" i="4"/>
  <c r="J63" i="4"/>
  <c r="I63" i="4"/>
  <c r="G63" i="4"/>
  <c r="J62" i="4"/>
  <c r="I62" i="4"/>
  <c r="G62" i="4"/>
  <c r="J53" i="4"/>
  <c r="J54" i="4"/>
  <c r="J55" i="4"/>
  <c r="J56" i="4"/>
  <c r="J57" i="4"/>
  <c r="J58" i="4"/>
  <c r="J59" i="4"/>
  <c r="J60" i="4"/>
  <c r="I53" i="4"/>
  <c r="I54" i="4"/>
  <c r="I55" i="4"/>
  <c r="I56" i="4"/>
  <c r="I57" i="4"/>
  <c r="I58" i="4"/>
  <c r="I59" i="4"/>
  <c r="I60" i="4"/>
  <c r="G60" i="4"/>
  <c r="G53" i="4"/>
  <c r="G54" i="4"/>
  <c r="G55" i="4"/>
  <c r="G56" i="4"/>
  <c r="G57" i="4"/>
  <c r="G58" i="4"/>
  <c r="G59" i="4"/>
  <c r="J52" i="4"/>
  <c r="I52" i="4"/>
  <c r="G52" i="4"/>
  <c r="E75" i="4"/>
  <c r="E76" i="4"/>
  <c r="E77" i="4"/>
  <c r="E78" i="4"/>
  <c r="E79" i="4"/>
  <c r="E80" i="4"/>
  <c r="E81" i="4"/>
  <c r="E82" i="4"/>
  <c r="D75" i="4"/>
  <c r="D76" i="4"/>
  <c r="D77" i="4"/>
  <c r="D78" i="4"/>
  <c r="D79" i="4"/>
  <c r="D80" i="4"/>
  <c r="D81" i="4"/>
  <c r="D82" i="4"/>
  <c r="C75" i="4"/>
  <c r="C76" i="4"/>
  <c r="C77" i="4"/>
  <c r="C78" i="4"/>
  <c r="C79" i="4"/>
  <c r="C80" i="4"/>
  <c r="C81" i="4"/>
  <c r="C82" i="4"/>
  <c r="C74" i="4"/>
  <c r="D74" i="4"/>
  <c r="E74" i="4"/>
  <c r="E71" i="4"/>
  <c r="E72" i="4"/>
  <c r="D71" i="4"/>
  <c r="D72" i="4"/>
  <c r="C71" i="4"/>
  <c r="C72" i="4"/>
  <c r="C70" i="4"/>
  <c r="D70" i="4"/>
  <c r="E70" i="4"/>
  <c r="E68" i="4"/>
  <c r="D68" i="4"/>
  <c r="C68" i="4"/>
  <c r="C67" i="4"/>
  <c r="D67" i="4"/>
  <c r="E67" i="4"/>
  <c r="E63" i="4"/>
  <c r="E64" i="4"/>
  <c r="E65" i="4"/>
  <c r="D63" i="4"/>
  <c r="D64" i="4"/>
  <c r="D65" i="4"/>
  <c r="C63" i="4"/>
  <c r="C64" i="4"/>
  <c r="C65" i="4"/>
  <c r="C62" i="4"/>
  <c r="D62" i="4"/>
  <c r="E62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J44" i="4"/>
  <c r="I44" i="4"/>
  <c r="G44" i="4"/>
  <c r="E45" i="4"/>
  <c r="O45" i="4" s="1"/>
  <c r="E46" i="4"/>
  <c r="E47" i="4"/>
  <c r="O47" i="4" s="1"/>
  <c r="E48" i="4"/>
  <c r="O48" i="4" s="1"/>
  <c r="E49" i="4"/>
  <c r="E50" i="4"/>
  <c r="D45" i="4"/>
  <c r="D46" i="4"/>
  <c r="N46" i="4" s="1"/>
  <c r="D47" i="4"/>
  <c r="D48" i="4"/>
  <c r="D49" i="4"/>
  <c r="D50" i="4"/>
  <c r="N50" i="4" s="1"/>
  <c r="C45" i="4"/>
  <c r="M45" i="4" s="1"/>
  <c r="C46" i="4"/>
  <c r="M46" i="4" s="1"/>
  <c r="C47" i="4"/>
  <c r="C48" i="4"/>
  <c r="C49" i="4"/>
  <c r="C50" i="4"/>
  <c r="C44" i="4"/>
  <c r="D44" i="4"/>
  <c r="N44" i="4" s="1"/>
  <c r="E44" i="4"/>
  <c r="N47" i="4" l="1"/>
  <c r="I43" i="4"/>
  <c r="M48" i="4"/>
  <c r="H15" i="4"/>
  <c r="M49" i="4"/>
  <c r="N48" i="4"/>
  <c r="M47" i="4"/>
  <c r="M44" i="4"/>
  <c r="M50" i="4"/>
  <c r="H35" i="4"/>
  <c r="O44" i="4"/>
  <c r="O46" i="4"/>
  <c r="N45" i="4"/>
  <c r="J43" i="4"/>
  <c r="O50" i="4"/>
  <c r="G43" i="4"/>
  <c r="N49" i="4"/>
  <c r="O49" i="4"/>
  <c r="C51" i="4"/>
  <c r="E51" i="4"/>
  <c r="D51" i="4"/>
  <c r="E43" i="4"/>
  <c r="D43" i="4"/>
  <c r="C43" i="4"/>
  <c r="M43" i="4" s="1"/>
  <c r="B82" i="4"/>
  <c r="B81" i="4"/>
  <c r="B80" i="4"/>
  <c r="B79" i="4"/>
  <c r="B78" i="4"/>
  <c r="B77" i="4"/>
  <c r="B76" i="4"/>
  <c r="B75" i="4"/>
  <c r="B74" i="4"/>
  <c r="B72" i="4"/>
  <c r="B71" i="4"/>
  <c r="B70" i="4"/>
  <c r="B68" i="4"/>
  <c r="B67" i="4"/>
  <c r="B65" i="4"/>
  <c r="B64" i="4"/>
  <c r="B63" i="4"/>
  <c r="B62" i="4"/>
  <c r="B52" i="4"/>
  <c r="B50" i="4"/>
  <c r="L50" i="4" s="1"/>
  <c r="B49" i="4"/>
  <c r="L49" i="4" s="1"/>
  <c r="B48" i="4"/>
  <c r="L48" i="4" s="1"/>
  <c r="B47" i="4"/>
  <c r="L47" i="4" s="1"/>
  <c r="B46" i="4"/>
  <c r="L46" i="4" s="1"/>
  <c r="B45" i="4"/>
  <c r="L45" i="4" s="1"/>
  <c r="B44" i="4"/>
  <c r="J37" i="4"/>
  <c r="J38" i="4"/>
  <c r="J39" i="4"/>
  <c r="J40" i="4"/>
  <c r="J41" i="4"/>
  <c r="J42" i="4"/>
  <c r="I37" i="4"/>
  <c r="I38" i="4"/>
  <c r="I39" i="4"/>
  <c r="I40" i="4"/>
  <c r="I41" i="4"/>
  <c r="I42" i="4"/>
  <c r="G37" i="4"/>
  <c r="G38" i="4"/>
  <c r="G39" i="4"/>
  <c r="G40" i="4"/>
  <c r="G41" i="4"/>
  <c r="G42" i="4"/>
  <c r="E37" i="4"/>
  <c r="O37" i="4" s="1"/>
  <c r="E38" i="4"/>
  <c r="O38" i="4" s="1"/>
  <c r="E39" i="4"/>
  <c r="O39" i="4" s="1"/>
  <c r="E40" i="4"/>
  <c r="O40" i="4" s="1"/>
  <c r="E41" i="4"/>
  <c r="O41" i="4" s="1"/>
  <c r="E42" i="4"/>
  <c r="O42" i="4" s="1"/>
  <c r="D37" i="4"/>
  <c r="N37" i="4" s="1"/>
  <c r="D38" i="4"/>
  <c r="N38" i="4" s="1"/>
  <c r="D39" i="4"/>
  <c r="N39" i="4" s="1"/>
  <c r="D40" i="4"/>
  <c r="D41" i="4"/>
  <c r="N41" i="4" s="1"/>
  <c r="D42" i="4"/>
  <c r="N42" i="4" s="1"/>
  <c r="C37" i="4"/>
  <c r="M37" i="4" s="1"/>
  <c r="C38" i="4"/>
  <c r="M38" i="4" s="1"/>
  <c r="C39" i="4"/>
  <c r="M39" i="4" s="1"/>
  <c r="C40" i="4"/>
  <c r="M40" i="4" s="1"/>
  <c r="C41" i="4"/>
  <c r="M41" i="4" s="1"/>
  <c r="C42" i="4"/>
  <c r="M42" i="4" s="1"/>
  <c r="B37" i="4"/>
  <c r="L37" i="4" s="1"/>
  <c r="B38" i="4"/>
  <c r="L38" i="4" s="1"/>
  <c r="B39" i="4"/>
  <c r="L39" i="4" s="1"/>
  <c r="B40" i="4"/>
  <c r="L40" i="4" s="1"/>
  <c r="B41" i="4"/>
  <c r="L41" i="4" s="1"/>
  <c r="B42" i="4"/>
  <c r="L42" i="4" s="1"/>
  <c r="N43" i="4" l="1"/>
  <c r="N40" i="4"/>
  <c r="O43" i="4"/>
  <c r="B43" i="4"/>
  <c r="L43" i="4" s="1"/>
  <c r="L44" i="4"/>
  <c r="J83" i="4"/>
  <c r="J36" i="4"/>
  <c r="J35" i="4" s="1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1" i="4"/>
  <c r="J12" i="4"/>
  <c r="J13" i="4"/>
  <c r="J14" i="4"/>
  <c r="J10" i="4"/>
  <c r="I83" i="4"/>
  <c r="I36" i="4"/>
  <c r="I35" i="4" s="1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1" i="4"/>
  <c r="I12" i="4"/>
  <c r="I13" i="4"/>
  <c r="I14" i="4"/>
  <c r="I10" i="4"/>
  <c r="H83" i="4"/>
  <c r="H11" i="4"/>
  <c r="H12" i="4"/>
  <c r="H13" i="4"/>
  <c r="H14" i="4"/>
  <c r="H10" i="4"/>
  <c r="L82" i="4"/>
  <c r="L81" i="4"/>
  <c r="L80" i="4"/>
  <c r="L79" i="4"/>
  <c r="L77" i="4"/>
  <c r="L76" i="4"/>
  <c r="L75" i="4"/>
  <c r="L74" i="4"/>
  <c r="L60" i="4"/>
  <c r="L54" i="4"/>
  <c r="L53" i="4"/>
  <c r="G36" i="4"/>
  <c r="G35" i="4" s="1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1" i="4"/>
  <c r="G12" i="4"/>
  <c r="G13" i="4"/>
  <c r="G14" i="4"/>
  <c r="G10" i="4"/>
  <c r="C11" i="4"/>
  <c r="O79" i="4"/>
  <c r="O78" i="4"/>
  <c r="O72" i="4"/>
  <c r="O71" i="4"/>
  <c r="O64" i="4"/>
  <c r="O63" i="4"/>
  <c r="O56" i="4"/>
  <c r="E36" i="4"/>
  <c r="E35" i="4" s="1"/>
  <c r="E34" i="4"/>
  <c r="O34" i="4" s="1"/>
  <c r="E33" i="4"/>
  <c r="E32" i="4"/>
  <c r="E31" i="4"/>
  <c r="E30" i="4"/>
  <c r="E29" i="4"/>
  <c r="O29" i="4" s="1"/>
  <c r="E28" i="4"/>
  <c r="O28" i="4" s="1"/>
  <c r="E27" i="4"/>
  <c r="E26" i="4"/>
  <c r="E24" i="4"/>
  <c r="E23" i="4"/>
  <c r="E22" i="4"/>
  <c r="O22" i="4" s="1"/>
  <c r="E21" i="4"/>
  <c r="O21" i="4" s="1"/>
  <c r="E20" i="4"/>
  <c r="E19" i="4"/>
  <c r="E18" i="4"/>
  <c r="E17" i="4"/>
  <c r="E16" i="4"/>
  <c r="O16" i="4" s="1"/>
  <c r="E11" i="4"/>
  <c r="O11" i="4" s="1"/>
  <c r="E12" i="4"/>
  <c r="E13" i="4"/>
  <c r="E14" i="4"/>
  <c r="E10" i="4"/>
  <c r="N84" i="4"/>
  <c r="N82" i="4"/>
  <c r="N77" i="4"/>
  <c r="N76" i="4"/>
  <c r="N68" i="4"/>
  <c r="N60" i="4"/>
  <c r="N54" i="4"/>
  <c r="D36" i="4"/>
  <c r="D34" i="4"/>
  <c r="D33" i="4"/>
  <c r="D32" i="4"/>
  <c r="D31" i="4"/>
  <c r="D30" i="4"/>
  <c r="D29" i="4"/>
  <c r="D28" i="4"/>
  <c r="D27" i="4"/>
  <c r="D26" i="4"/>
  <c r="D24" i="4"/>
  <c r="D23" i="4"/>
  <c r="D22" i="4"/>
  <c r="D21" i="4"/>
  <c r="D20" i="4"/>
  <c r="D19" i="4"/>
  <c r="D18" i="4"/>
  <c r="D17" i="4"/>
  <c r="D16" i="4"/>
  <c r="D11" i="4"/>
  <c r="D12" i="4"/>
  <c r="D13" i="4"/>
  <c r="D14" i="4"/>
  <c r="D10" i="4"/>
  <c r="M82" i="4"/>
  <c r="M81" i="4"/>
  <c r="M76" i="4"/>
  <c r="M74" i="4"/>
  <c r="M72" i="4"/>
  <c r="M71" i="4"/>
  <c r="M68" i="4"/>
  <c r="M63" i="4"/>
  <c r="M62" i="4"/>
  <c r="M60" i="4"/>
  <c r="M59" i="4"/>
  <c r="M58" i="4"/>
  <c r="M56" i="4"/>
  <c r="M55" i="4"/>
  <c r="M54" i="4"/>
  <c r="M53" i="4"/>
  <c r="C36" i="4"/>
  <c r="C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M27" i="4" s="1"/>
  <c r="C26" i="4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6" i="4"/>
  <c r="M16" i="4" s="1"/>
  <c r="C12" i="4"/>
  <c r="C13" i="4"/>
  <c r="C14" i="4"/>
  <c r="C10" i="4"/>
  <c r="L78" i="4"/>
  <c r="B69" i="4"/>
  <c r="L68" i="4"/>
  <c r="L58" i="4"/>
  <c r="L55" i="4"/>
  <c r="B36" i="4"/>
  <c r="B35" i="4" s="1"/>
  <c r="B34" i="4"/>
  <c r="B33" i="4"/>
  <c r="B32" i="4"/>
  <c r="B31" i="4"/>
  <c r="B30" i="4"/>
  <c r="L30" i="4" s="1"/>
  <c r="B29" i="4"/>
  <c r="B28" i="4"/>
  <c r="B27" i="4"/>
  <c r="B26" i="4"/>
  <c r="B24" i="4"/>
  <c r="B23" i="4"/>
  <c r="L23" i="4" s="1"/>
  <c r="B22" i="4"/>
  <c r="B21" i="4"/>
  <c r="B20" i="4"/>
  <c r="B19" i="4"/>
  <c r="B18" i="4"/>
  <c r="B17" i="4"/>
  <c r="B16" i="4"/>
  <c r="B11" i="4"/>
  <c r="B12" i="4"/>
  <c r="B13" i="4"/>
  <c r="B14" i="4"/>
  <c r="B10" i="4"/>
  <c r="C83" i="4"/>
  <c r="B83" i="4"/>
  <c r="H69" i="4"/>
  <c r="H66" i="4"/>
  <c r="H61" i="4"/>
  <c r="H51" i="4"/>
  <c r="H25" i="4"/>
  <c r="D66" i="4"/>
  <c r="B57" i="6"/>
  <c r="B72" i="6"/>
  <c r="B71" i="6"/>
  <c r="B70" i="6"/>
  <c r="B68" i="6"/>
  <c r="B67" i="6"/>
  <c r="B65" i="6"/>
  <c r="B64" i="6"/>
  <c r="B63" i="6"/>
  <c r="B62" i="6"/>
  <c r="B60" i="6"/>
  <c r="B59" i="6"/>
  <c r="B58" i="6"/>
  <c r="B56" i="6"/>
  <c r="B55" i="6"/>
  <c r="B54" i="6"/>
  <c r="B53" i="6"/>
  <c r="B52" i="6"/>
  <c r="B50" i="6"/>
  <c r="B49" i="6"/>
  <c r="B48" i="6"/>
  <c r="B47" i="6"/>
  <c r="B46" i="6"/>
  <c r="B45" i="6"/>
  <c r="B44" i="6"/>
  <c r="B42" i="6"/>
  <c r="B41" i="6"/>
  <c r="B40" i="6"/>
  <c r="B39" i="6"/>
  <c r="B38" i="6"/>
  <c r="B37" i="6"/>
  <c r="B36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4" i="6"/>
  <c r="B13" i="6"/>
  <c r="B12" i="6"/>
  <c r="B11" i="6"/>
  <c r="B10" i="6"/>
  <c r="B72" i="5"/>
  <c r="B71" i="5"/>
  <c r="B70" i="5"/>
  <c r="B68" i="5"/>
  <c r="B67" i="5"/>
  <c r="B65" i="5"/>
  <c r="B64" i="5"/>
  <c r="B63" i="5"/>
  <c r="B62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17" i="5"/>
  <c r="B24" i="5"/>
  <c r="B23" i="5"/>
  <c r="B22" i="5"/>
  <c r="B21" i="5"/>
  <c r="B20" i="5"/>
  <c r="B19" i="5"/>
  <c r="B18" i="5"/>
  <c r="B16" i="5"/>
  <c r="B11" i="5"/>
  <c r="B12" i="5"/>
  <c r="B13" i="5"/>
  <c r="B14" i="5"/>
  <c r="B10" i="5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I15" i="6"/>
  <c r="H15" i="6"/>
  <c r="G15" i="6"/>
  <c r="F15" i="6"/>
  <c r="E15" i="6"/>
  <c r="D15" i="6"/>
  <c r="C15" i="6"/>
  <c r="N9" i="6"/>
  <c r="M9" i="6"/>
  <c r="L9" i="6"/>
  <c r="K9" i="6"/>
  <c r="J9" i="6"/>
  <c r="I9" i="6"/>
  <c r="H9" i="6"/>
  <c r="G9" i="6"/>
  <c r="E9" i="6"/>
  <c r="D9" i="6"/>
  <c r="C9" i="6"/>
  <c r="D69" i="5"/>
  <c r="E69" i="5"/>
  <c r="F69" i="5"/>
  <c r="G69" i="5"/>
  <c r="H69" i="5"/>
  <c r="I69" i="5"/>
  <c r="J69" i="5"/>
  <c r="K69" i="5"/>
  <c r="L69" i="5"/>
  <c r="M69" i="5"/>
  <c r="N69" i="5"/>
  <c r="C69" i="5"/>
  <c r="D66" i="5"/>
  <c r="E66" i="5"/>
  <c r="F66" i="5"/>
  <c r="M80" i="4" s="1"/>
  <c r="G66" i="5"/>
  <c r="H66" i="5"/>
  <c r="I66" i="5"/>
  <c r="J66" i="5"/>
  <c r="K66" i="5"/>
  <c r="L66" i="5"/>
  <c r="M66" i="5"/>
  <c r="N66" i="5"/>
  <c r="C66" i="5"/>
  <c r="D61" i="5"/>
  <c r="E61" i="5"/>
  <c r="F61" i="5"/>
  <c r="M75" i="4" s="1"/>
  <c r="G61" i="5"/>
  <c r="H61" i="5"/>
  <c r="I61" i="5"/>
  <c r="J61" i="5"/>
  <c r="K61" i="5"/>
  <c r="L61" i="5"/>
  <c r="M61" i="5"/>
  <c r="N61" i="5"/>
  <c r="C61" i="5"/>
  <c r="C51" i="5"/>
  <c r="D51" i="5"/>
  <c r="E51" i="5"/>
  <c r="F51" i="5"/>
  <c r="M65" i="4" s="1"/>
  <c r="G51" i="5"/>
  <c r="H51" i="5"/>
  <c r="I51" i="5"/>
  <c r="J51" i="5"/>
  <c r="K51" i="5"/>
  <c r="L51" i="5"/>
  <c r="M51" i="5"/>
  <c r="N51" i="5"/>
  <c r="C43" i="5"/>
  <c r="N43" i="5"/>
  <c r="M43" i="5"/>
  <c r="L43" i="5"/>
  <c r="O57" i="4" s="1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C35" i="5"/>
  <c r="N25" i="5"/>
  <c r="D25" i="5"/>
  <c r="G25" i="5"/>
  <c r="H25" i="5"/>
  <c r="I25" i="5"/>
  <c r="J25" i="5"/>
  <c r="K25" i="5"/>
  <c r="L25" i="5"/>
  <c r="M25" i="5"/>
  <c r="C25" i="5"/>
  <c r="C15" i="5"/>
  <c r="D15" i="5"/>
  <c r="E15" i="5"/>
  <c r="F15" i="5"/>
  <c r="G15" i="5"/>
  <c r="H15" i="5"/>
  <c r="I15" i="5"/>
  <c r="J15" i="5"/>
  <c r="K15" i="5"/>
  <c r="L15" i="5"/>
  <c r="M15" i="5"/>
  <c r="N15" i="5"/>
  <c r="C9" i="5"/>
  <c r="D9" i="5"/>
  <c r="E9" i="5"/>
  <c r="F9" i="5"/>
  <c r="G9" i="5"/>
  <c r="H9" i="5"/>
  <c r="I9" i="5"/>
  <c r="I73" i="5" s="1"/>
  <c r="J9" i="5"/>
  <c r="K9" i="5"/>
  <c r="L9" i="5"/>
  <c r="M9" i="5"/>
  <c r="N9" i="5"/>
  <c r="M10" i="4" l="1"/>
  <c r="B51" i="6"/>
  <c r="B69" i="6"/>
  <c r="B66" i="6"/>
  <c r="B61" i="6"/>
  <c r="J73" i="6"/>
  <c r="J85" i="6" s="1"/>
  <c r="B43" i="6"/>
  <c r="B35" i="6"/>
  <c r="B25" i="6"/>
  <c r="L27" i="4"/>
  <c r="L33" i="4"/>
  <c r="L20" i="4"/>
  <c r="N19" i="4"/>
  <c r="I15" i="4"/>
  <c r="B15" i="6"/>
  <c r="N20" i="4"/>
  <c r="J15" i="4"/>
  <c r="N12" i="4"/>
  <c r="E73" i="6"/>
  <c r="E85" i="6" s="1"/>
  <c r="H73" i="6"/>
  <c r="H85" i="6" s="1"/>
  <c r="N73" i="6"/>
  <c r="N85" i="6" s="1"/>
  <c r="F73" i="6"/>
  <c r="F85" i="6" s="1"/>
  <c r="N26" i="4"/>
  <c r="N32" i="4"/>
  <c r="N27" i="4"/>
  <c r="N33" i="4"/>
  <c r="L21" i="4"/>
  <c r="K73" i="6"/>
  <c r="K85" i="6" s="1"/>
  <c r="M73" i="6"/>
  <c r="M85" i="6" s="1"/>
  <c r="B9" i="6"/>
  <c r="I73" i="6"/>
  <c r="I85" i="6" s="1"/>
  <c r="N13" i="4"/>
  <c r="L12" i="4"/>
  <c r="L10" i="4"/>
  <c r="B43" i="5"/>
  <c r="B69" i="5"/>
  <c r="L73" i="5"/>
  <c r="B66" i="5"/>
  <c r="B51" i="5"/>
  <c r="H73" i="5"/>
  <c r="M57" i="4"/>
  <c r="B35" i="5"/>
  <c r="M73" i="5"/>
  <c r="G73" i="5"/>
  <c r="D35" i="4"/>
  <c r="N35" i="4" s="1"/>
  <c r="J73" i="5"/>
  <c r="N73" i="5"/>
  <c r="K73" i="5"/>
  <c r="E73" i="5"/>
  <c r="D15" i="4"/>
  <c r="F73" i="5"/>
  <c r="D73" i="5"/>
  <c r="B15" i="5"/>
  <c r="L65" i="4"/>
  <c r="L35" i="4"/>
  <c r="G66" i="4"/>
  <c r="J25" i="4"/>
  <c r="M83" i="4"/>
  <c r="N10" i="4"/>
  <c r="E66" i="4"/>
  <c r="I66" i="4"/>
  <c r="N66" i="4" s="1"/>
  <c r="M35" i="4"/>
  <c r="M79" i="4"/>
  <c r="N14" i="4"/>
  <c r="N18" i="4"/>
  <c r="N24" i="4"/>
  <c r="N31" i="4"/>
  <c r="N53" i="4"/>
  <c r="N59" i="4"/>
  <c r="N67" i="4"/>
  <c r="N75" i="4"/>
  <c r="N81" i="4"/>
  <c r="O20" i="4"/>
  <c r="O27" i="4"/>
  <c r="O33" i="4"/>
  <c r="O55" i="4"/>
  <c r="O62" i="4"/>
  <c r="O77" i="4"/>
  <c r="O84" i="4"/>
  <c r="L14" i="4"/>
  <c r="L18" i="4"/>
  <c r="L24" i="4"/>
  <c r="L31" i="4"/>
  <c r="M11" i="4"/>
  <c r="L83" i="4"/>
  <c r="L13" i="4"/>
  <c r="L19" i="4"/>
  <c r="L32" i="4"/>
  <c r="M13" i="4"/>
  <c r="E83" i="4"/>
  <c r="O83" i="4" s="1"/>
  <c r="L62" i="4"/>
  <c r="M77" i="4"/>
  <c r="M84" i="4"/>
  <c r="M78" i="4"/>
  <c r="C61" i="4"/>
  <c r="M61" i="4" s="1"/>
  <c r="J61" i="4"/>
  <c r="M51" i="4"/>
  <c r="G15" i="4"/>
  <c r="G51" i="4"/>
  <c r="G61" i="4"/>
  <c r="L72" i="4"/>
  <c r="M14" i="4"/>
  <c r="I9" i="4"/>
  <c r="I25" i="4"/>
  <c r="I69" i="4"/>
  <c r="J51" i="4"/>
  <c r="L59" i="4"/>
  <c r="J66" i="4"/>
  <c r="C66" i="4"/>
  <c r="M66" i="4" s="1"/>
  <c r="M67" i="4"/>
  <c r="N55" i="4"/>
  <c r="D69" i="4"/>
  <c r="N70" i="4"/>
  <c r="O35" i="4"/>
  <c r="O36" i="4"/>
  <c r="B25" i="4"/>
  <c r="C25" i="4"/>
  <c r="M25" i="4" s="1"/>
  <c r="N11" i="4"/>
  <c r="N28" i="4"/>
  <c r="N56" i="4"/>
  <c r="N71" i="4"/>
  <c r="O10" i="4"/>
  <c r="O23" i="4"/>
  <c r="O52" i="4"/>
  <c r="O65" i="4"/>
  <c r="O74" i="4"/>
  <c r="I51" i="4"/>
  <c r="M52" i="4"/>
  <c r="L63" i="4"/>
  <c r="C69" i="4"/>
  <c r="N16" i="4"/>
  <c r="N22" i="4"/>
  <c r="N29" i="4"/>
  <c r="N36" i="4"/>
  <c r="N57" i="4"/>
  <c r="N64" i="4"/>
  <c r="N72" i="4"/>
  <c r="N79" i="4"/>
  <c r="O14" i="4"/>
  <c r="O18" i="4"/>
  <c r="O24" i="4"/>
  <c r="O31" i="4"/>
  <c r="O53" i="4"/>
  <c r="O59" i="4"/>
  <c r="O67" i="4"/>
  <c r="O75" i="4"/>
  <c r="O81" i="4"/>
  <c r="G25" i="4"/>
  <c r="J69" i="4"/>
  <c r="M70" i="4"/>
  <c r="E25" i="4"/>
  <c r="D61" i="4"/>
  <c r="N62" i="4"/>
  <c r="M36" i="4"/>
  <c r="M64" i="4"/>
  <c r="D25" i="4"/>
  <c r="D83" i="4"/>
  <c r="N83" i="4" s="1"/>
  <c r="L71" i="4"/>
  <c r="N21" i="4"/>
  <c r="N34" i="4"/>
  <c r="N63" i="4"/>
  <c r="N78" i="4"/>
  <c r="O17" i="4"/>
  <c r="O30" i="4"/>
  <c r="O58" i="4"/>
  <c r="O80" i="4"/>
  <c r="L11" i="4"/>
  <c r="L28" i="4"/>
  <c r="L34" i="4"/>
  <c r="L56" i="4"/>
  <c r="L64" i="4"/>
  <c r="C9" i="4"/>
  <c r="N17" i="4"/>
  <c r="N23" i="4"/>
  <c r="N30" i="4"/>
  <c r="N52" i="4"/>
  <c r="N58" i="4"/>
  <c r="N65" i="4"/>
  <c r="N74" i="4"/>
  <c r="N80" i="4"/>
  <c r="O13" i="4"/>
  <c r="O19" i="4"/>
  <c r="O26" i="4"/>
  <c r="O32" i="4"/>
  <c r="O54" i="4"/>
  <c r="O60" i="4"/>
  <c r="O68" i="4"/>
  <c r="O76" i="4"/>
  <c r="O82" i="4"/>
  <c r="G69" i="4"/>
  <c r="L69" i="4" s="1"/>
  <c r="M26" i="4"/>
  <c r="L57" i="4"/>
  <c r="E15" i="4"/>
  <c r="L16" i="4"/>
  <c r="L22" i="4"/>
  <c r="L29" i="4"/>
  <c r="B66" i="4"/>
  <c r="C15" i="4"/>
  <c r="M15" i="4" s="1"/>
  <c r="E69" i="4"/>
  <c r="O70" i="4"/>
  <c r="I61" i="4"/>
  <c r="L36" i="4"/>
  <c r="L67" i="4"/>
  <c r="L70" i="4"/>
  <c r="B61" i="4"/>
  <c r="B51" i="4"/>
  <c r="L52" i="4"/>
  <c r="L26" i="4"/>
  <c r="C73" i="5"/>
  <c r="B25" i="5"/>
  <c r="B15" i="4"/>
  <c r="L17" i="4"/>
  <c r="M12" i="4"/>
  <c r="D9" i="4"/>
  <c r="E9" i="4"/>
  <c r="O12" i="4"/>
  <c r="B9" i="4"/>
  <c r="J9" i="4"/>
  <c r="H9" i="4"/>
  <c r="H73" i="4" s="1"/>
  <c r="G9" i="4"/>
  <c r="E61" i="4"/>
  <c r="B9" i="5"/>
  <c r="C73" i="6"/>
  <c r="C85" i="6" s="1"/>
  <c r="D73" i="6"/>
  <c r="D85" i="6" s="1"/>
  <c r="L73" i="6"/>
  <c r="L85" i="6" s="1"/>
  <c r="G73" i="6"/>
  <c r="G85" i="6" s="1"/>
  <c r="B61" i="5"/>
  <c r="B73" i="6" l="1"/>
  <c r="B85" i="6" s="1"/>
  <c r="O25" i="4"/>
  <c r="I73" i="4"/>
  <c r="G73" i="4"/>
  <c r="J73" i="4"/>
  <c r="N15" i="4"/>
  <c r="E73" i="4"/>
  <c r="D73" i="4"/>
  <c r="B73" i="5"/>
  <c r="M69" i="4"/>
  <c r="C73" i="4"/>
  <c r="M73" i="4" s="1"/>
  <c r="B73" i="4"/>
  <c r="L66" i="4"/>
  <c r="L51" i="4"/>
  <c r="O51" i="4"/>
  <c r="N69" i="4"/>
  <c r="O66" i="4"/>
  <c r="L9" i="4"/>
  <c r="L61" i="4"/>
  <c r="O69" i="4"/>
  <c r="O15" i="4"/>
  <c r="L15" i="4"/>
  <c r="O61" i="4"/>
  <c r="N25" i="4"/>
  <c r="N9" i="4"/>
  <c r="M9" i="4"/>
  <c r="N61" i="4"/>
  <c r="L25" i="4"/>
  <c r="N51" i="4"/>
  <c r="O9" i="4"/>
  <c r="O73" i="4" l="1"/>
  <c r="N73" i="4"/>
  <c r="L73" i="4"/>
</calcChain>
</file>

<file path=xl/sharedStrings.xml><?xml version="1.0" encoding="utf-8"?>
<sst xmlns="http://schemas.openxmlformats.org/spreadsheetml/2006/main" count="295" uniqueCount="112">
  <si>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</si>
  <si>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</si>
  <si>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</si>
  <si>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</si>
  <si>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</si>
  <si>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</si>
  <si>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</si>
  <si>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</si>
  <si>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</si>
  <si>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</si>
  <si>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</si>
  <si>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</si>
  <si>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</si>
  <si>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</si>
  <si>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</si>
  <si>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</si>
  <si>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</si>
  <si>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</si>
  <si>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</si>
  <si>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</si>
  <si>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</si>
  <si>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</si>
  <si>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</si>
  <si>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</si>
  <si>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</si>
  <si>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</si>
  <si>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</si>
  <si>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</si>
  <si>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</si>
  <si>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</si>
  <si>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</si>
  <si>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</si>
  <si>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</si>
  <si>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</si>
  <si>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</si>
  <si>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</si>
  <si>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</si>
  <si>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</si>
  <si>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</si>
  <si>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</si>
  <si>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</si>
  <si>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</si>
  <si>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</si>
  <si>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</si>
  <si>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</si>
  <si>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</si>
  <si>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</si>
  <si>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</si>
  <si>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</si>
  <si>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</si>
  <si>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</si>
  <si>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</si>
  <si>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</si>
  <si>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</si>
  <si>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</si>
  <si>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</si>
  <si>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</si>
  <si>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</si>
  <si>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</si>
  <si>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</si>
  <si>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</si>
  <si>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</si>
  <si>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</si>
  <si>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</si>
  <si>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</si>
  <si>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</si>
  <si>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</si>
  <si>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</si>
  <si>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</si>
  <si>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</si>
  <si>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</si>
  <si>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</si>
  <si>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</si>
  <si>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</si>
  <si>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</si>
  <si>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</si>
  <si>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</si>
  <si>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</si>
  <si>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</si>
  <si>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</si>
  <si>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</si>
  <si>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</si>
  <si>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</si>
  <si>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</si>
  <si>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</si>
  <si>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</si>
  <si>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</si>
  <si>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</si>
  <si>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</si>
  <si>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</si>
  <si>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</si>
  <si>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</si>
  <si>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</si>
  <si>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</si>
  <si>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</si>
  <si>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</si>
  <si>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</si>
  <si>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</si>
  <si>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</si>
  <si>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</si>
  <si>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</si>
  <si>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</si>
  <si>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</si>
  <si>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</si>
  <si>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</si>
  <si>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VENTA SEVICIOS/OTROS APORTES</t>
  </si>
  <si>
    <t>HOSPITAL TRAUMATOLOGICO DR. DARIO CONTRERAS</t>
  </si>
  <si>
    <t>Fecha de imputación: hasta el [31] de [Mayos] del [2021]</t>
  </si>
  <si>
    <t>Fecha de registro: hasta el [31] de [Mayo] del [2021</t>
  </si>
  <si>
    <t>CONSOLIDADO GASTOS EJECUCION FINANCIERA 2022</t>
  </si>
  <si>
    <t>Ejecución de Gastos  FONDO REPONIBLE 2022</t>
  </si>
  <si>
    <t>Ejecución de Gastos  VENTA SERVICIOS  /OTROS APORTES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</si>
</sst>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43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view="pageBreakPreview" topLeftCell="D7" zoomScaleNormal="89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84.42578125" style="1" customWidth="1"/>
    <col min="2" max="2" width="13.85546875" style="1" customWidth="1"/>
    <col min="3" max="3" width="17.28515625" style="1" customWidth="1"/>
    <col min="4" max="5" width="13.85546875" style="1" customWidth="1"/>
    <col min="6" max="15" width="15.85546875" style="1" customWidth="1"/>
    <col min="16" max="16384" width="9.140625" style="1"/>
  </cols>
  <sheetData>
    <row r="1" spans="1:15" ht="18.75" x14ac:dyDescent="0.25">
      <c r="A1" s="57" t="s">
        <v>95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8.75" x14ac:dyDescent="0.25">
      <c r="A2" s="57" t="s">
        <v>106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18.75" x14ac:dyDescent="0.25">
      <c r="A3" s="57" t="s">
        <v>104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8.75" customHeight="1" x14ac:dyDescent="0.25">
      <c r="A4" s="58" t="s">
        <v>109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x14ac:dyDescent="0.25">
      <c r="A5" s="59" t="s">
        <v>36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25">
      <c r="L6" s="2"/>
      <c r="M6" s="2"/>
      <c r="N6" s="2"/>
      <c r="O6" s="2"/>
    </row>
    <row r="7" spans="1:15" ht="48" customHeight="1" x14ac:dyDescent="0.25">
      <c r="A7" s="7" t="s">
        <v>0</v>
      </c>
      <c r="B7" s="54" t="s">
        <v>96</v>
      </c>
      <c r="C7" s="55"/>
      <c r="D7" s="55"/>
      <c r="E7" s="55"/>
      <c r="F7" s="51"/>
      <c r="G7" s="56" t="s">
        <v>105</v>
      </c>
      <c r="H7" s="56"/>
      <c r="I7" s="56"/>
      <c r="J7" s="56"/>
      <c r="K7" s="51"/>
      <c r="L7" s="48" t="s">
        <v>97</v>
      </c>
      <c r="M7" s="49"/>
      <c r="N7" s="49"/>
      <c r="O7" s="50"/>
    </row>
    <row r="8" spans="1:15" x14ac:dyDescent="0.25">
      <c r="A8" s="3" t="s">
        <v>1</v>
      </c>
      <c r="B8" s="4" t="s">
        <v>99</v>
      </c>
      <c r="C8" s="4" t="s">
        <v>98</v>
      </c>
      <c r="D8" s="4" t="s">
        <v>100</v>
      </c>
      <c r="E8" s="4" t="s">
        <v>101</v>
      </c>
      <c r="F8" s="52"/>
      <c r="G8" s="4" t="s">
        <v>99</v>
      </c>
      <c r="H8" s="4" t="s">
        <v>98</v>
      </c>
      <c r="I8" s="4" t="s">
        <v>100</v>
      </c>
      <c r="J8" s="4" t="s">
        <v>101</v>
      </c>
      <c r="K8" s="52"/>
      <c r="L8" s="4" t="s">
        <v>99</v>
      </c>
      <c r="M8" s="4" t="s">
        <v>98</v>
      </c>
      <c r="N8" s="4" t="s">
        <v>100</v>
      </c>
      <c r="O8" s="4" t="s">
        <v>101</v>
      </c>
    </row>
    <row r="9" spans="1:15" x14ac:dyDescent="0.25">
      <c r="A9" s="9" t="s">
        <v>2</v>
      </c>
      <c r="B9" s="31">
        <f>SUM(B10:B14)</f>
        <v>0</v>
      </c>
      <c r="C9" s="31">
        <f t="shared" ref="C9:D9" si="0">SUM(C10:C14)</f>
        <v>0</v>
      </c>
      <c r="D9" s="31">
        <f t="shared" si="0"/>
        <v>0</v>
      </c>
      <c r="E9" s="31">
        <f>SUM(E10:E14)</f>
        <v>0</v>
      </c>
      <c r="F9" s="52"/>
      <c r="G9" s="31">
        <f>SUM(G10:G14)</f>
        <v>174067081.22000003</v>
      </c>
      <c r="H9" s="31">
        <f>SUM(H10:H14)</f>
        <v>59443835.00999999</v>
      </c>
      <c r="I9" s="31">
        <f t="shared" ref="I9:J9" si="1">SUM(I10:I14)</f>
        <v>0</v>
      </c>
      <c r="J9" s="31">
        <f t="shared" si="1"/>
        <v>0</v>
      </c>
      <c r="K9" s="52"/>
      <c r="L9" s="34">
        <f>SUM(B9+G9)</f>
        <v>174067081.22000003</v>
      </c>
      <c r="M9" s="34">
        <f t="shared" ref="M9:O9" si="2">SUM(C9+H9)</f>
        <v>59443835.00999999</v>
      </c>
      <c r="N9" s="34">
        <f t="shared" si="2"/>
        <v>0</v>
      </c>
      <c r="O9" s="34">
        <f t="shared" si="2"/>
        <v>0</v>
      </c>
    </row>
    <row r="10" spans="1:15" x14ac:dyDescent="0.25">
      <c r="A10" s="5" t="s">
        <v>3</v>
      </c>
      <c r="B10" s="32">
        <f>FR!C10+FR!D10+FR!E10</f>
        <v>0</v>
      </c>
      <c r="C10" s="32">
        <f>FR!F10+FR!G10+FR!H10</f>
        <v>0</v>
      </c>
      <c r="D10" s="32">
        <f>FR!I10+FR!J10+FR!K10</f>
        <v>0</v>
      </c>
      <c r="E10" s="32">
        <f>FR!L10+FR!M10+FR!N10</f>
        <v>0</v>
      </c>
      <c r="F10" s="52"/>
      <c r="G10" s="32">
        <f>VS!C10+VS!D10+VS!E10</f>
        <v>152970903.40000001</v>
      </c>
      <c r="H10" s="32">
        <f>VS!F10+VS!G10+VS!H10</f>
        <v>49012215.739999995</v>
      </c>
      <c r="I10" s="32">
        <f>VS!I10+VS!J10+VS!K10</f>
        <v>0</v>
      </c>
      <c r="J10" s="33">
        <f>VS!L10+VS!M10+VS!N10</f>
        <v>0</v>
      </c>
      <c r="K10" s="52"/>
      <c r="L10" s="8">
        <f>SUM(B10+G10)</f>
        <v>152970903.40000001</v>
      </c>
      <c r="M10" s="8">
        <f>SUM(C10+H10)</f>
        <v>49012215.739999995</v>
      </c>
      <c r="N10" s="8">
        <f>SUM(D10+I10)</f>
        <v>0</v>
      </c>
      <c r="O10" s="8">
        <f>SUM(E10+J10)</f>
        <v>0</v>
      </c>
    </row>
    <row r="11" spans="1:15" x14ac:dyDescent="0.25">
      <c r="A11" s="5" t="s">
        <v>4</v>
      </c>
      <c r="B11" s="32">
        <f>FR!C11+FR!D11+FR!E11</f>
        <v>0</v>
      </c>
      <c r="C11" s="32">
        <f>FR!F11+FR!G11+FR!H11</f>
        <v>0</v>
      </c>
      <c r="D11" s="32">
        <f>FR!I11+FR!J11+FR!K11</f>
        <v>0</v>
      </c>
      <c r="E11" s="32">
        <f>FR!L11+FR!M11+FR!N11</f>
        <v>0</v>
      </c>
      <c r="F11" s="52"/>
      <c r="G11" s="32">
        <f>VS!C11+VS!D11+VS!E11</f>
        <v>427274.33</v>
      </c>
      <c r="H11" s="32">
        <f>VS!F11+VS!G11+VS!H11</f>
        <v>2031950</v>
      </c>
      <c r="I11" s="32">
        <f>VS!I11+VS!J11+VS!K11</f>
        <v>0</v>
      </c>
      <c r="J11" s="33">
        <f>VS!L11+VS!M11+VS!N11</f>
        <v>0</v>
      </c>
      <c r="K11" s="52"/>
      <c r="L11" s="8">
        <f t="shared" ref="L11:L14" si="3">SUM(B11+G11)</f>
        <v>427274.33</v>
      </c>
      <c r="M11" s="8">
        <f>SUM(C11+H11)</f>
        <v>2031950</v>
      </c>
      <c r="N11" s="8">
        <f t="shared" ref="N11:N14" si="4">SUM(D11+I11)</f>
        <v>0</v>
      </c>
      <c r="O11" s="8">
        <f t="shared" ref="O11:O14" si="5">SUM(E11+J11)</f>
        <v>0</v>
      </c>
    </row>
    <row r="12" spans="1:15" x14ac:dyDescent="0.25">
      <c r="A12" s="5" t="s">
        <v>37</v>
      </c>
      <c r="B12" s="32">
        <f>FR!C12+FR!D12+FR!E12</f>
        <v>0</v>
      </c>
      <c r="C12" s="32">
        <f>FR!F12+FR!G12+FR!H12</f>
        <v>0</v>
      </c>
      <c r="D12" s="32">
        <f>FR!I12+FR!J12+FR!K12</f>
        <v>0</v>
      </c>
      <c r="E12" s="32">
        <f>FR!L12+FR!M12+FR!N12</f>
        <v>0</v>
      </c>
      <c r="F12" s="52"/>
      <c r="G12" s="32">
        <f>VS!C12+VS!D12+VS!E12</f>
        <v>0</v>
      </c>
      <c r="H12" s="32">
        <f>VS!F12+VS!G12+VS!H12</f>
        <v>7766726.1600000001</v>
      </c>
      <c r="I12" s="32">
        <f>VS!I12+VS!J12+VS!K12</f>
        <v>0</v>
      </c>
      <c r="J12" s="33">
        <f>VS!L12+VS!M12+VS!N12</f>
        <v>0</v>
      </c>
      <c r="K12" s="52"/>
      <c r="L12" s="8">
        <f t="shared" si="3"/>
        <v>0</v>
      </c>
      <c r="M12" s="8">
        <f>SUM(C12+H12)</f>
        <v>7766726.1600000001</v>
      </c>
      <c r="N12" s="8">
        <f t="shared" si="4"/>
        <v>0</v>
      </c>
      <c r="O12" s="8">
        <f t="shared" si="5"/>
        <v>0</v>
      </c>
    </row>
    <row r="13" spans="1:15" x14ac:dyDescent="0.25">
      <c r="A13" s="5" t="s">
        <v>5</v>
      </c>
      <c r="B13" s="32">
        <f>FR!C13+FR!D13+FR!E13</f>
        <v>0</v>
      </c>
      <c r="C13" s="32">
        <f>FR!F13+FR!G13+FR!H13</f>
        <v>0</v>
      </c>
      <c r="D13" s="32">
        <f>FR!I13+FR!J13+FR!K13</f>
        <v>0</v>
      </c>
      <c r="E13" s="32">
        <f>FR!L13+FR!M13+FR!N13</f>
        <v>0</v>
      </c>
      <c r="F13" s="52"/>
      <c r="G13" s="32">
        <f>VS!C13+VS!D13+VS!E13</f>
        <v>0</v>
      </c>
      <c r="H13" s="32">
        <f>VS!F13+VS!G13+VS!H13</f>
        <v>49500</v>
      </c>
      <c r="I13" s="32">
        <f>VS!I13+VS!J13+VS!K13</f>
        <v>0</v>
      </c>
      <c r="J13" s="33">
        <f>VS!L13+VS!M13+VS!N13</f>
        <v>0</v>
      </c>
      <c r="K13" s="52"/>
      <c r="L13" s="8">
        <f t="shared" si="3"/>
        <v>0</v>
      </c>
      <c r="M13" s="8">
        <f>SUM(C13+H13)</f>
        <v>49500</v>
      </c>
      <c r="N13" s="8">
        <f t="shared" si="4"/>
        <v>0</v>
      </c>
      <c r="O13" s="8">
        <f t="shared" si="5"/>
        <v>0</v>
      </c>
    </row>
    <row r="14" spans="1:15" x14ac:dyDescent="0.25">
      <c r="A14" s="5" t="s">
        <v>6</v>
      </c>
      <c r="B14" s="32">
        <f>FR!C14+FR!D14+FR!E14</f>
        <v>0</v>
      </c>
      <c r="C14" s="32">
        <f>FR!F14+FR!G14+FR!H14</f>
        <v>0</v>
      </c>
      <c r="D14" s="32">
        <f>FR!I14+FR!J14+FR!K14</f>
        <v>0</v>
      </c>
      <c r="E14" s="32">
        <f>FR!L14+FR!M14+FR!N14</f>
        <v>0</v>
      </c>
      <c r="F14" s="52"/>
      <c r="G14" s="32">
        <f>VS!C14+VS!D14+VS!E14</f>
        <v>20668903.489999998</v>
      </c>
      <c r="H14" s="32">
        <f>VS!F14+VS!G14+VS!H14</f>
        <v>583443.11</v>
      </c>
      <c r="I14" s="32">
        <f>VS!I14+VS!J14+VS!K14</f>
        <v>0</v>
      </c>
      <c r="J14" s="33">
        <f>VS!L14+VS!M14+VS!N14</f>
        <v>0</v>
      </c>
      <c r="K14" s="52"/>
      <c r="L14" s="8">
        <f t="shared" si="3"/>
        <v>20668903.489999998</v>
      </c>
      <c r="M14" s="8">
        <f>SUM(C14+H14)</f>
        <v>583443.11</v>
      </c>
      <c r="N14" s="8">
        <f t="shared" si="4"/>
        <v>0</v>
      </c>
      <c r="O14" s="8">
        <f t="shared" si="5"/>
        <v>0</v>
      </c>
    </row>
    <row r="15" spans="1:15" s="11" customFormat="1" x14ac:dyDescent="0.25">
      <c r="A15" s="9" t="s">
        <v>7</v>
      </c>
      <c r="B15" s="31">
        <f>SUM(B16:B24)</f>
        <v>0</v>
      </c>
      <c r="C15" s="31">
        <f t="shared" ref="C15:E15" si="6">SUM(C16:C24)</f>
        <v>0</v>
      </c>
      <c r="D15" s="31">
        <f t="shared" si="6"/>
        <v>0</v>
      </c>
      <c r="E15" s="31">
        <f t="shared" si="6"/>
        <v>0</v>
      </c>
      <c r="F15" s="52"/>
      <c r="G15" s="31">
        <f>SUM(G16:G24)</f>
        <v>3904790.68</v>
      </c>
      <c r="H15" s="31">
        <f t="shared" ref="H15:J15" si="7">SUM(H16:H24)</f>
        <v>4549885.5</v>
      </c>
      <c r="I15" s="31">
        <f t="shared" si="7"/>
        <v>0</v>
      </c>
      <c r="J15" s="31">
        <f t="shared" si="7"/>
        <v>0</v>
      </c>
      <c r="K15" s="52"/>
      <c r="L15" s="34">
        <f>SUM(B15+G15)</f>
        <v>3904790.68</v>
      </c>
      <c r="M15" s="34">
        <f t="shared" ref="M15:O24" si="8">SUM(C15+H15)</f>
        <v>4549885.5</v>
      </c>
      <c r="N15" s="34">
        <f t="shared" si="8"/>
        <v>0</v>
      </c>
      <c r="O15" s="34">
        <f t="shared" si="8"/>
        <v>0</v>
      </c>
    </row>
    <row r="16" spans="1:15" x14ac:dyDescent="0.25">
      <c r="A16" s="5" t="s">
        <v>8</v>
      </c>
      <c r="B16" s="32">
        <f>FR!C16+FR!D16+FR!E16</f>
        <v>0</v>
      </c>
      <c r="C16" s="32">
        <f>FR!F16+FR!G16+FR!H16</f>
        <v>0</v>
      </c>
      <c r="D16" s="32">
        <f>FR!I16+FR!J16+FR!K16</f>
        <v>0</v>
      </c>
      <c r="E16" s="32">
        <f>FR!L16+FR!M16+FR!N16</f>
        <v>0</v>
      </c>
      <c r="F16" s="52"/>
      <c r="G16" s="32">
        <f>VS!C16+VS!D16+VS!E16</f>
        <v>986435.44</v>
      </c>
      <c r="H16" s="32">
        <f>VS!F16+VS!G16+VS!H16</f>
        <v>917288.95999999996</v>
      </c>
      <c r="I16" s="32">
        <f>VS!I16+VS!J16+VS!K16</f>
        <v>0</v>
      </c>
      <c r="J16" s="33">
        <f>VS!L16+VS!M16+VS!N16</f>
        <v>0</v>
      </c>
      <c r="K16" s="52"/>
      <c r="L16" s="8">
        <f t="shared" ref="L16:L24" si="9">SUM(B16+G16)</f>
        <v>986435.44</v>
      </c>
      <c r="M16" s="8">
        <f t="shared" si="8"/>
        <v>917288.95999999996</v>
      </c>
      <c r="N16" s="8">
        <f t="shared" si="8"/>
        <v>0</v>
      </c>
      <c r="O16" s="8">
        <f t="shared" si="8"/>
        <v>0</v>
      </c>
    </row>
    <row r="17" spans="1:15" x14ac:dyDescent="0.25">
      <c r="A17" s="5" t="s">
        <v>9</v>
      </c>
      <c r="B17" s="32">
        <f>FR!C17+FR!D17+FR!E17</f>
        <v>0</v>
      </c>
      <c r="C17" s="32">
        <f>FR!F17+FR!G17+FR!H17</f>
        <v>0</v>
      </c>
      <c r="D17" s="32">
        <f>FR!I17+FR!J17+FR!K17</f>
        <v>0</v>
      </c>
      <c r="E17" s="32">
        <f>FR!L17+FR!M17+FR!N17</f>
        <v>0</v>
      </c>
      <c r="F17" s="52"/>
      <c r="G17" s="32">
        <f>VS!C17+VS!D17+VS!E17</f>
        <v>2170774.6</v>
      </c>
      <c r="H17" s="32">
        <f>VS!F17+VS!G17+VS!H17</f>
        <v>1811300</v>
      </c>
      <c r="I17" s="32">
        <f>VS!I17+VS!J17+VS!K17</f>
        <v>0</v>
      </c>
      <c r="J17" s="33">
        <f>VS!L17+VS!M17+VS!N17</f>
        <v>0</v>
      </c>
      <c r="K17" s="52"/>
      <c r="L17" s="8">
        <f t="shared" si="9"/>
        <v>2170774.6</v>
      </c>
      <c r="M17" s="8">
        <f t="shared" si="8"/>
        <v>1811300</v>
      </c>
      <c r="N17" s="8">
        <f t="shared" si="8"/>
        <v>0</v>
      </c>
      <c r="O17" s="8">
        <f t="shared" si="8"/>
        <v>0</v>
      </c>
    </row>
    <row r="18" spans="1:15" x14ac:dyDescent="0.25">
      <c r="A18" s="5" t="s">
        <v>10</v>
      </c>
      <c r="B18" s="32">
        <f>FR!C18+FR!D18+FR!E18</f>
        <v>0</v>
      </c>
      <c r="C18" s="32">
        <f>FR!F18+FR!G18+FR!H18</f>
        <v>0</v>
      </c>
      <c r="D18" s="32">
        <f>FR!I18+FR!J18+FR!K18</f>
        <v>0</v>
      </c>
      <c r="E18" s="32">
        <f>FR!L18+FR!M18+FR!N18</f>
        <v>0</v>
      </c>
      <c r="F18" s="52"/>
      <c r="G18" s="32">
        <f>VS!C18+VS!D18+VS!E18</f>
        <v>0</v>
      </c>
      <c r="H18" s="32">
        <f>VS!F18+VS!G18+VS!H18</f>
        <v>0</v>
      </c>
      <c r="I18" s="32">
        <f>VS!I18+VS!J18+VS!K18</f>
        <v>0</v>
      </c>
      <c r="J18" s="33">
        <f>VS!L18+VS!M18+VS!N18</f>
        <v>0</v>
      </c>
      <c r="K18" s="52"/>
      <c r="L18" s="8">
        <f t="shared" si="9"/>
        <v>0</v>
      </c>
      <c r="M18" s="8">
        <f t="shared" si="8"/>
        <v>0</v>
      </c>
      <c r="N18" s="8">
        <f t="shared" si="8"/>
        <v>0</v>
      </c>
      <c r="O18" s="8">
        <f t="shared" si="8"/>
        <v>0</v>
      </c>
    </row>
    <row r="19" spans="1:15" x14ac:dyDescent="0.25">
      <c r="A19" s="5" t="s">
        <v>11</v>
      </c>
      <c r="B19" s="32">
        <f>FR!C19+FR!D19+FR!E19</f>
        <v>0</v>
      </c>
      <c r="C19" s="32">
        <f>FR!F19+FR!G19+FR!H19</f>
        <v>0</v>
      </c>
      <c r="D19" s="32">
        <f>FR!I19+FR!J19+FR!K19</f>
        <v>0</v>
      </c>
      <c r="E19" s="32">
        <f>FR!L19+FR!M19+FR!N19</f>
        <v>0</v>
      </c>
      <c r="F19" s="52"/>
      <c r="G19" s="32">
        <f>VS!C19+VS!D19+VS!E19</f>
        <v>30468.18</v>
      </c>
      <c r="H19" s="32">
        <f>VS!F19+VS!G19+VS!H19</f>
        <v>37121.89</v>
      </c>
      <c r="I19" s="32">
        <f>VS!I19+VS!J19+VS!K19</f>
        <v>0</v>
      </c>
      <c r="J19" s="33">
        <f>VS!L19+VS!M19+VS!N19</f>
        <v>0</v>
      </c>
      <c r="K19" s="52"/>
      <c r="L19" s="8">
        <f t="shared" si="9"/>
        <v>30468.18</v>
      </c>
      <c r="M19" s="8">
        <f t="shared" si="8"/>
        <v>37121.89</v>
      </c>
      <c r="N19" s="8">
        <f t="shared" si="8"/>
        <v>0</v>
      </c>
      <c r="O19" s="8">
        <f t="shared" si="8"/>
        <v>0</v>
      </c>
    </row>
    <row r="20" spans="1:15" x14ac:dyDescent="0.25">
      <c r="A20" s="5" t="s">
        <v>12</v>
      </c>
      <c r="B20" s="32">
        <f>FR!C20+FR!D20+FR!E20</f>
        <v>0</v>
      </c>
      <c r="C20" s="32">
        <f>FR!F20+FR!G20+FR!H20</f>
        <v>0</v>
      </c>
      <c r="D20" s="32">
        <f>FR!I20+FR!J20+FR!K20</f>
        <v>0</v>
      </c>
      <c r="E20" s="32">
        <f>FR!L20+FR!M20+FR!N20</f>
        <v>0</v>
      </c>
      <c r="F20" s="52"/>
      <c r="G20" s="32">
        <f>VS!C20+VS!D20+VS!E20</f>
        <v>55908.4</v>
      </c>
      <c r="H20" s="32">
        <f>VS!F20+VS!G20+VS!H20</f>
        <v>0</v>
      </c>
      <c r="I20" s="32">
        <f>VS!I20+VS!J20+VS!K20</f>
        <v>0</v>
      </c>
      <c r="J20" s="33">
        <f>VS!L20+VS!M20+VS!N20</f>
        <v>0</v>
      </c>
      <c r="K20" s="52"/>
      <c r="L20" s="8">
        <f t="shared" si="9"/>
        <v>55908.4</v>
      </c>
      <c r="M20" s="8">
        <f t="shared" si="8"/>
        <v>0</v>
      </c>
      <c r="N20" s="8">
        <f t="shared" si="8"/>
        <v>0</v>
      </c>
      <c r="O20" s="8">
        <f t="shared" si="8"/>
        <v>0</v>
      </c>
    </row>
    <row r="21" spans="1:15" x14ac:dyDescent="0.25">
      <c r="A21" s="5" t="s">
        <v>13</v>
      </c>
      <c r="B21" s="32">
        <f>FR!C21+FR!D21+FR!E21</f>
        <v>0</v>
      </c>
      <c r="C21" s="32">
        <f>FR!F21+FR!G21+FR!H21</f>
        <v>0</v>
      </c>
      <c r="D21" s="32">
        <f>FR!I21+FR!J21+FR!K21</f>
        <v>0</v>
      </c>
      <c r="E21" s="32">
        <f>FR!L21+FR!M21+FR!N21</f>
        <v>0</v>
      </c>
      <c r="F21" s="52"/>
      <c r="G21" s="32">
        <f>VS!C21+VS!D21+VS!E21</f>
        <v>0</v>
      </c>
      <c r="H21" s="32">
        <f>VS!F21+VS!G21+VS!H21</f>
        <v>0</v>
      </c>
      <c r="I21" s="32">
        <f>VS!I21+VS!J21+VS!K21</f>
        <v>0</v>
      </c>
      <c r="J21" s="33">
        <f>VS!L21+VS!M21+VS!N21</f>
        <v>0</v>
      </c>
      <c r="K21" s="52"/>
      <c r="L21" s="8">
        <f t="shared" si="9"/>
        <v>0</v>
      </c>
      <c r="M21" s="8">
        <f t="shared" si="8"/>
        <v>0</v>
      </c>
      <c r="N21" s="8">
        <f t="shared" si="8"/>
        <v>0</v>
      </c>
      <c r="O21" s="8">
        <f t="shared" si="8"/>
        <v>0</v>
      </c>
    </row>
    <row r="22" spans="1:15" ht="30" x14ac:dyDescent="0.25">
      <c r="A22" s="5" t="s">
        <v>14</v>
      </c>
      <c r="B22" s="32">
        <f>FR!C22+FR!D22+FR!E22</f>
        <v>0</v>
      </c>
      <c r="C22" s="32">
        <f>FR!F22+FR!G22+FR!H22</f>
        <v>0</v>
      </c>
      <c r="D22" s="32">
        <f>FR!I22+FR!J22+FR!K22</f>
        <v>0</v>
      </c>
      <c r="E22" s="32">
        <f>FR!L22+FR!M22+FR!N22</f>
        <v>0</v>
      </c>
      <c r="F22" s="52"/>
      <c r="G22" s="32">
        <f>VS!C22+VS!D22+VS!E22</f>
        <v>494645.99</v>
      </c>
      <c r="H22" s="32">
        <f>VS!F22+VS!G22+VS!H22</f>
        <v>1248646.3599999999</v>
      </c>
      <c r="I22" s="32">
        <f>VS!I22+VS!J22+VS!K22</f>
        <v>0</v>
      </c>
      <c r="J22" s="33">
        <f>VS!L22+VS!M22+VS!N22</f>
        <v>0</v>
      </c>
      <c r="K22" s="52"/>
      <c r="L22" s="8">
        <f t="shared" si="9"/>
        <v>494645.99</v>
      </c>
      <c r="M22" s="8">
        <f t="shared" si="8"/>
        <v>1248646.3599999999</v>
      </c>
      <c r="N22" s="8">
        <f t="shared" si="8"/>
        <v>0</v>
      </c>
      <c r="O22" s="8">
        <f>SUM(E22+J22)</f>
        <v>0</v>
      </c>
    </row>
    <row r="23" spans="1:15" x14ac:dyDescent="0.25">
      <c r="A23" s="5" t="s">
        <v>15</v>
      </c>
      <c r="B23" s="32">
        <f>FR!C23+FR!D23+FR!E23</f>
        <v>0</v>
      </c>
      <c r="C23" s="32">
        <f>FR!F23+FR!G23+FR!H23</f>
        <v>0</v>
      </c>
      <c r="D23" s="32">
        <f>FR!I23+FR!J23+FR!K23</f>
        <v>0</v>
      </c>
      <c r="E23" s="32">
        <f>FR!L23+FR!M23+FR!N23</f>
        <v>0</v>
      </c>
      <c r="F23" s="52"/>
      <c r="G23" s="32">
        <f>VS!C23+VS!D23+VS!E23</f>
        <v>166558.07</v>
      </c>
      <c r="H23" s="32">
        <f>VS!F23+VS!G23+VS!H23</f>
        <v>17758.11</v>
      </c>
      <c r="I23" s="32">
        <f>VS!I23+VS!J23+VS!K23</f>
        <v>0</v>
      </c>
      <c r="J23" s="33">
        <f>VS!L23+VS!M23+VS!N23</f>
        <v>0</v>
      </c>
      <c r="K23" s="52"/>
      <c r="L23" s="8">
        <f t="shared" si="9"/>
        <v>166558.07</v>
      </c>
      <c r="M23" s="8">
        <f t="shared" si="8"/>
        <v>17758.11</v>
      </c>
      <c r="N23" s="8">
        <f t="shared" si="8"/>
        <v>0</v>
      </c>
      <c r="O23" s="8">
        <f t="shared" si="8"/>
        <v>0</v>
      </c>
    </row>
    <row r="24" spans="1:15" x14ac:dyDescent="0.25">
      <c r="A24" s="5" t="s">
        <v>38</v>
      </c>
      <c r="B24" s="32">
        <f>FR!C24+FR!D24+FR!E24</f>
        <v>0</v>
      </c>
      <c r="C24" s="32">
        <f>FR!F24+FR!G24+FR!H24</f>
        <v>0</v>
      </c>
      <c r="D24" s="32">
        <f>FR!I24+FR!J24+FR!K24</f>
        <v>0</v>
      </c>
      <c r="E24" s="32">
        <f>FR!L24+FR!M24+FR!N24</f>
        <v>0</v>
      </c>
      <c r="F24" s="52"/>
      <c r="G24" s="32">
        <f>VS!C24+VS!D24+VS!E24</f>
        <v>0</v>
      </c>
      <c r="H24" s="32">
        <f>VS!F24+VS!G24+VS!H24</f>
        <v>517770.18</v>
      </c>
      <c r="I24" s="32">
        <f>VS!I24+VS!J24+VS!K24</f>
        <v>0</v>
      </c>
      <c r="J24" s="33">
        <f>VS!L24+VS!M24+VS!N24</f>
        <v>0</v>
      </c>
      <c r="K24" s="52"/>
      <c r="L24" s="8">
        <f t="shared" si="9"/>
        <v>0</v>
      </c>
      <c r="M24" s="8">
        <f t="shared" si="8"/>
        <v>517770.18</v>
      </c>
      <c r="N24" s="8">
        <f t="shared" si="8"/>
        <v>0</v>
      </c>
      <c r="O24" s="8">
        <f t="shared" si="8"/>
        <v>0</v>
      </c>
    </row>
    <row r="25" spans="1:15" s="11" customFormat="1" x14ac:dyDescent="0.25">
      <c r="A25" s="9" t="s">
        <v>16</v>
      </c>
      <c r="B25" s="31">
        <f>SUM(B26:B34)</f>
        <v>0</v>
      </c>
      <c r="C25" s="31">
        <f t="shared" ref="C25:E25" si="10">SUM(C26:C34)</f>
        <v>0</v>
      </c>
      <c r="D25" s="31">
        <f t="shared" si="10"/>
        <v>0</v>
      </c>
      <c r="E25" s="31">
        <f t="shared" si="10"/>
        <v>0</v>
      </c>
      <c r="F25" s="52"/>
      <c r="G25" s="31">
        <f t="shared" ref="G25:J25" si="11">SUM(G26:G34)</f>
        <v>17722044.609999999</v>
      </c>
      <c r="H25" s="31">
        <f t="shared" si="11"/>
        <v>16830189.18</v>
      </c>
      <c r="I25" s="31">
        <f t="shared" si="11"/>
        <v>0</v>
      </c>
      <c r="J25" s="31">
        <f t="shared" si="11"/>
        <v>0</v>
      </c>
      <c r="K25" s="52"/>
      <c r="L25" s="34">
        <f>SUM(B25+G25)</f>
        <v>17722044.609999999</v>
      </c>
      <c r="M25" s="34">
        <f t="shared" ref="M25:O34" si="12">SUM(C25+H25)</f>
        <v>16830189.18</v>
      </c>
      <c r="N25" s="34">
        <f t="shared" si="12"/>
        <v>0</v>
      </c>
      <c r="O25" s="34">
        <f t="shared" si="12"/>
        <v>0</v>
      </c>
    </row>
    <row r="26" spans="1:15" x14ac:dyDescent="0.25">
      <c r="A26" s="5" t="s">
        <v>17</v>
      </c>
      <c r="B26" s="32">
        <f>FR!C26+FR!D26+FR!E26</f>
        <v>0</v>
      </c>
      <c r="C26" s="32">
        <f>FR!F26+FR!G26+FR!H26</f>
        <v>0</v>
      </c>
      <c r="D26" s="32">
        <f>FR!I26+FR!J26+FR!K26</f>
        <v>0</v>
      </c>
      <c r="E26" s="32">
        <f>FR!L26+FR!M26+FR!N26</f>
        <v>0</v>
      </c>
      <c r="F26" s="52"/>
      <c r="G26" s="32">
        <f>VS!C26+VS!D26+VS!E26</f>
        <v>1733543.8399999999</v>
      </c>
      <c r="H26" s="32">
        <f>VS!F26+VS!G26+VS!H26</f>
        <v>879855</v>
      </c>
      <c r="I26" s="32">
        <f>VS!I26+VS!J26+VS!K26</f>
        <v>0</v>
      </c>
      <c r="J26" s="33">
        <f>VS!L26+VS!M26+VS!N26</f>
        <v>0</v>
      </c>
      <c r="K26" s="52"/>
      <c r="L26" s="8">
        <f t="shared" ref="L26:L34" si="13">SUM(B26+G26)</f>
        <v>1733543.8399999999</v>
      </c>
      <c r="M26" s="8">
        <f t="shared" si="12"/>
        <v>879855</v>
      </c>
      <c r="N26" s="8">
        <f t="shared" si="12"/>
        <v>0</v>
      </c>
      <c r="O26" s="8">
        <f t="shared" si="12"/>
        <v>0</v>
      </c>
    </row>
    <row r="27" spans="1:15" x14ac:dyDescent="0.25">
      <c r="A27" s="5" t="s">
        <v>18</v>
      </c>
      <c r="B27" s="32">
        <f>FR!C27+FR!D27+FR!E27</f>
        <v>0</v>
      </c>
      <c r="C27" s="32">
        <f>FR!F27+FR!G27+FR!H27</f>
        <v>0</v>
      </c>
      <c r="D27" s="32">
        <f>FR!I27+FR!J27+FR!K27</f>
        <v>0</v>
      </c>
      <c r="E27" s="32">
        <f>FR!L27+FR!M27+FR!N27</f>
        <v>0</v>
      </c>
      <c r="F27" s="52"/>
      <c r="G27" s="32">
        <f>VS!C27+VS!D27+VS!E27</f>
        <v>0</v>
      </c>
      <c r="H27" s="32">
        <f>VS!F27+VS!G27+VS!H27</f>
        <v>0</v>
      </c>
      <c r="I27" s="32">
        <f>VS!I27+VS!J27+VS!K27</f>
        <v>0</v>
      </c>
      <c r="J27" s="33">
        <f>VS!L27+VS!M27+VS!N27</f>
        <v>0</v>
      </c>
      <c r="K27" s="52"/>
      <c r="L27" s="8">
        <f t="shared" si="13"/>
        <v>0</v>
      </c>
      <c r="M27" s="8">
        <f t="shared" si="12"/>
        <v>0</v>
      </c>
      <c r="N27" s="8">
        <f t="shared" si="12"/>
        <v>0</v>
      </c>
      <c r="O27" s="8">
        <f t="shared" si="12"/>
        <v>0</v>
      </c>
    </row>
    <row r="28" spans="1:15" x14ac:dyDescent="0.25">
      <c r="A28" s="5" t="s">
        <v>19</v>
      </c>
      <c r="B28" s="32">
        <f>FR!C28+FR!D28+FR!E28</f>
        <v>0</v>
      </c>
      <c r="C28" s="32">
        <f>FR!F28+FR!G28+FR!H28</f>
        <v>0</v>
      </c>
      <c r="D28" s="32">
        <f>FR!I28+FR!J28+FR!K28</f>
        <v>0</v>
      </c>
      <c r="E28" s="32">
        <f>FR!L28+FR!M28+FR!N28</f>
        <v>0</v>
      </c>
      <c r="F28" s="52"/>
      <c r="G28" s="32">
        <f>VS!C28+VS!D28+VS!E28</f>
        <v>1420602</v>
      </c>
      <c r="H28" s="32">
        <f>VS!F28+VS!G28+VS!H28</f>
        <v>705944.44</v>
      </c>
      <c r="I28" s="32">
        <f>VS!I28+VS!J28+VS!K28</f>
        <v>0</v>
      </c>
      <c r="J28" s="33">
        <f>VS!L28+VS!M28+VS!N28</f>
        <v>0</v>
      </c>
      <c r="K28" s="52"/>
      <c r="L28" s="8">
        <f t="shared" si="13"/>
        <v>1420602</v>
      </c>
      <c r="M28" s="8">
        <f t="shared" si="12"/>
        <v>705944.44</v>
      </c>
      <c r="N28" s="8">
        <f t="shared" si="12"/>
        <v>0</v>
      </c>
      <c r="O28" s="8">
        <f t="shared" si="12"/>
        <v>0</v>
      </c>
    </row>
    <row r="29" spans="1:15" x14ac:dyDescent="0.25">
      <c r="A29" s="5" t="s">
        <v>20</v>
      </c>
      <c r="B29" s="32">
        <f>FR!C29+FR!D29+FR!E29</f>
        <v>0</v>
      </c>
      <c r="C29" s="32">
        <f>FR!F29+FR!G29+FR!H29</f>
        <v>0</v>
      </c>
      <c r="D29" s="32">
        <f>FR!I29+FR!J29+FR!K29</f>
        <v>0</v>
      </c>
      <c r="E29" s="32">
        <f>FR!L29+FR!M29+FR!N29</f>
        <v>0</v>
      </c>
      <c r="F29" s="52"/>
      <c r="G29" s="32">
        <f>VS!C29+VS!D29+VS!E29</f>
        <v>5117475</v>
      </c>
      <c r="H29" s="32">
        <f>VS!F29+VS!G29+VS!H29</f>
        <v>4221338.9000000004</v>
      </c>
      <c r="I29" s="32">
        <f>VS!I29+VS!J29+VS!K29</f>
        <v>0</v>
      </c>
      <c r="J29" s="33">
        <f>VS!L29+VS!M29+VS!N29</f>
        <v>0</v>
      </c>
      <c r="K29" s="52"/>
      <c r="L29" s="8">
        <f t="shared" si="13"/>
        <v>5117475</v>
      </c>
      <c r="M29" s="8">
        <f t="shared" si="12"/>
        <v>4221338.9000000004</v>
      </c>
      <c r="N29" s="8">
        <f t="shared" si="12"/>
        <v>0</v>
      </c>
      <c r="O29" s="8">
        <f t="shared" si="12"/>
        <v>0</v>
      </c>
    </row>
    <row r="30" spans="1:15" x14ac:dyDescent="0.25">
      <c r="A30" s="5" t="s">
        <v>21</v>
      </c>
      <c r="B30" s="32">
        <f>FR!C30+FR!D30+FR!E30</f>
        <v>0</v>
      </c>
      <c r="C30" s="32">
        <f>FR!F30+FR!G30+FR!H30</f>
        <v>0</v>
      </c>
      <c r="D30" s="32">
        <f>FR!I30+FR!J30+FR!K30</f>
        <v>0</v>
      </c>
      <c r="E30" s="32">
        <f>FR!L30+FR!M30+FR!N30</f>
        <v>0</v>
      </c>
      <c r="F30" s="52"/>
      <c r="G30" s="32">
        <f>VS!C30+VS!D30+VS!E30</f>
        <v>0</v>
      </c>
      <c r="H30" s="32">
        <f>VS!F30+VS!G30+VS!H30</f>
        <v>178793.60000000001</v>
      </c>
      <c r="I30" s="32">
        <f>VS!I30+VS!J30+VS!K30</f>
        <v>0</v>
      </c>
      <c r="J30" s="33">
        <f>VS!L30+VS!M30+VS!N30</f>
        <v>0</v>
      </c>
      <c r="K30" s="52"/>
      <c r="L30" s="8">
        <f t="shared" si="13"/>
        <v>0</v>
      </c>
      <c r="M30" s="8">
        <f t="shared" si="12"/>
        <v>178793.60000000001</v>
      </c>
      <c r="N30" s="8">
        <f t="shared" si="12"/>
        <v>0</v>
      </c>
      <c r="O30" s="8">
        <f t="shared" si="12"/>
        <v>0</v>
      </c>
    </row>
    <row r="31" spans="1:15" x14ac:dyDescent="0.25">
      <c r="A31" s="5" t="s">
        <v>22</v>
      </c>
      <c r="B31" s="32">
        <f>FR!C31+FR!D31+FR!E31</f>
        <v>0</v>
      </c>
      <c r="C31" s="32">
        <f>FR!F31+FR!G31+FR!H31</f>
        <v>0</v>
      </c>
      <c r="D31" s="32">
        <f>FR!I31+FR!J31+FR!K31</f>
        <v>0</v>
      </c>
      <c r="E31" s="32">
        <f>FR!L31+FR!M31+FR!N31</f>
        <v>0</v>
      </c>
      <c r="F31" s="52"/>
      <c r="G31" s="32">
        <f>VS!C31+VS!D31+VS!E31</f>
        <v>0</v>
      </c>
      <c r="H31" s="32">
        <f>VS!F31+VS!G31+VS!H31</f>
        <v>0</v>
      </c>
      <c r="I31" s="32">
        <f>VS!I31+VS!J31+VS!K31</f>
        <v>0</v>
      </c>
      <c r="J31" s="33">
        <f>VS!L31+VS!M31+VS!N31</f>
        <v>0</v>
      </c>
      <c r="K31" s="52"/>
      <c r="L31" s="8">
        <f t="shared" si="13"/>
        <v>0</v>
      </c>
      <c r="M31" s="8">
        <f t="shared" si="12"/>
        <v>0</v>
      </c>
      <c r="N31" s="8">
        <f t="shared" si="12"/>
        <v>0</v>
      </c>
      <c r="O31" s="8">
        <f t="shared" si="12"/>
        <v>0</v>
      </c>
    </row>
    <row r="32" spans="1:15" x14ac:dyDescent="0.25">
      <c r="A32" s="5" t="s">
        <v>23</v>
      </c>
      <c r="B32" s="32">
        <f>FR!C32+FR!D32+FR!E32</f>
        <v>0</v>
      </c>
      <c r="C32" s="32">
        <f>FR!F32+FR!G32+FR!H32</f>
        <v>0</v>
      </c>
      <c r="D32" s="32">
        <f>FR!I32+FR!J32+FR!K32</f>
        <v>0</v>
      </c>
      <c r="E32" s="32">
        <f>FR!L32+FR!M32+FR!N32</f>
        <v>0</v>
      </c>
      <c r="F32" s="52"/>
      <c r="G32" s="32">
        <f>VS!C32+VS!D32+VS!E32</f>
        <v>1544889.03</v>
      </c>
      <c r="H32" s="32">
        <f>VS!F32+VS!G32+VS!H32</f>
        <v>4591395.75</v>
      </c>
      <c r="I32" s="32">
        <f>VS!I32+VS!J32+VS!K32</f>
        <v>0</v>
      </c>
      <c r="J32" s="33">
        <f>VS!L32+VS!M32+VS!N32</f>
        <v>0</v>
      </c>
      <c r="K32" s="52"/>
      <c r="L32" s="8">
        <f t="shared" si="13"/>
        <v>1544889.03</v>
      </c>
      <c r="M32" s="8">
        <f t="shared" si="12"/>
        <v>4591395.75</v>
      </c>
      <c r="N32" s="8">
        <f t="shared" si="12"/>
        <v>0</v>
      </c>
      <c r="O32" s="8">
        <f t="shared" si="12"/>
        <v>0</v>
      </c>
    </row>
    <row r="33" spans="1:15" x14ac:dyDescent="0.25">
      <c r="A33" s="5" t="s">
        <v>39</v>
      </c>
      <c r="B33" s="32">
        <f>FR!C33+FR!D33+FR!E33</f>
        <v>0</v>
      </c>
      <c r="C33" s="32">
        <f>FR!F33+FR!G33+FR!H33</f>
        <v>0</v>
      </c>
      <c r="D33" s="32">
        <f>FR!I33+FR!J33+FR!K33</f>
        <v>0</v>
      </c>
      <c r="E33" s="32">
        <f>FR!L33+FR!M33+FR!N33</f>
        <v>0</v>
      </c>
      <c r="F33" s="52"/>
      <c r="G33" s="32">
        <f>VS!C33+VS!D33+VS!E33</f>
        <v>0</v>
      </c>
      <c r="H33" s="32">
        <f>VS!F33+VS!G33+VS!H33</f>
        <v>0</v>
      </c>
      <c r="I33" s="32">
        <f>VS!I33+VS!J33+VS!K33</f>
        <v>0</v>
      </c>
      <c r="J33" s="33">
        <f>VS!L33+VS!M33+VS!N33</f>
        <v>0</v>
      </c>
      <c r="K33" s="52"/>
      <c r="L33" s="8">
        <f t="shared" si="13"/>
        <v>0</v>
      </c>
      <c r="M33" s="8">
        <f t="shared" si="12"/>
        <v>0</v>
      </c>
      <c r="N33" s="8">
        <f t="shared" si="12"/>
        <v>0</v>
      </c>
      <c r="O33" s="8">
        <f t="shared" si="12"/>
        <v>0</v>
      </c>
    </row>
    <row r="34" spans="1:15" x14ac:dyDescent="0.25">
      <c r="A34" s="5" t="s">
        <v>24</v>
      </c>
      <c r="B34" s="32">
        <f>FR!C34+FR!D34+FR!E34</f>
        <v>0</v>
      </c>
      <c r="C34" s="32">
        <f>FR!F34+FR!G34+FR!H34</f>
        <v>0</v>
      </c>
      <c r="D34" s="32">
        <f>FR!I34+FR!J34+FR!K34</f>
        <v>0</v>
      </c>
      <c r="E34" s="32">
        <f>FR!L34+FR!M34+FR!N34</f>
        <v>0</v>
      </c>
      <c r="F34" s="52"/>
      <c r="G34" s="32">
        <f>VS!C34+VS!D34+VS!E34</f>
        <v>7905534.7400000002</v>
      </c>
      <c r="H34" s="32">
        <f>VS!F34+VS!G34+VS!H34</f>
        <v>6252861.4900000002</v>
      </c>
      <c r="I34" s="32">
        <f>VS!I34+VS!J34+VS!K34</f>
        <v>0</v>
      </c>
      <c r="J34" s="33">
        <f>VS!L34+VS!M34+VS!N34</f>
        <v>0</v>
      </c>
      <c r="K34" s="52"/>
      <c r="L34" s="8">
        <f t="shared" si="13"/>
        <v>7905534.7400000002</v>
      </c>
      <c r="M34" s="8">
        <f t="shared" si="12"/>
        <v>6252861.4900000002</v>
      </c>
      <c r="N34" s="8">
        <f t="shared" si="12"/>
        <v>0</v>
      </c>
      <c r="O34" s="8">
        <f t="shared" si="12"/>
        <v>0</v>
      </c>
    </row>
    <row r="35" spans="1:15" s="11" customFormat="1" x14ac:dyDescent="0.25">
      <c r="A35" s="9" t="s">
        <v>25</v>
      </c>
      <c r="B35" s="31">
        <f>SUM(B36:B42)</f>
        <v>0</v>
      </c>
      <c r="C35" s="31">
        <f t="shared" ref="C35:E35" si="14">SUM(C36:C42)</f>
        <v>0</v>
      </c>
      <c r="D35" s="31">
        <f t="shared" si="14"/>
        <v>0</v>
      </c>
      <c r="E35" s="31">
        <f t="shared" si="14"/>
        <v>0</v>
      </c>
      <c r="F35" s="52"/>
      <c r="G35" s="31">
        <f>SUM(G36:G42)</f>
        <v>0</v>
      </c>
      <c r="H35" s="31">
        <f t="shared" ref="H35" si="15">SUM(H36:H42)</f>
        <v>0</v>
      </c>
      <c r="I35" s="31">
        <f t="shared" ref="I35" si="16">SUM(I36:I42)</f>
        <v>0</v>
      </c>
      <c r="J35" s="31">
        <f t="shared" ref="J35" si="17">SUM(J36:J42)</f>
        <v>0</v>
      </c>
      <c r="K35" s="52"/>
      <c r="L35" s="34">
        <f t="shared" ref="L35:O36" si="18">SUM(B35+G35)</f>
        <v>0</v>
      </c>
      <c r="M35" s="34">
        <f t="shared" si="18"/>
        <v>0</v>
      </c>
      <c r="N35" s="34">
        <f t="shared" si="18"/>
        <v>0</v>
      </c>
      <c r="O35" s="34">
        <f t="shared" si="18"/>
        <v>0</v>
      </c>
    </row>
    <row r="36" spans="1:15" x14ac:dyDescent="0.25">
      <c r="A36" s="5" t="s">
        <v>26</v>
      </c>
      <c r="B36" s="32">
        <f>FR!C36+FR!D36+FR!E36</f>
        <v>0</v>
      </c>
      <c r="C36" s="32">
        <f>FR!F36+FR!G36+FR!H36</f>
        <v>0</v>
      </c>
      <c r="D36" s="32">
        <f>FR!I36+FR!J36+FR!K36</f>
        <v>0</v>
      </c>
      <c r="E36" s="32">
        <f>FR!L36+FR!M36+FR!N36</f>
        <v>0</v>
      </c>
      <c r="F36" s="52"/>
      <c r="G36" s="32">
        <f>VS!C36+VS!D36+VS!E36</f>
        <v>0</v>
      </c>
      <c r="H36" s="32">
        <f>VS!D36+VS!E36+VS!F36</f>
        <v>0</v>
      </c>
      <c r="I36" s="32">
        <f>VS!I36+VS!J36+VS!K36</f>
        <v>0</v>
      </c>
      <c r="J36" s="33">
        <f>VS!L36+VS!M36+VS!N36</f>
        <v>0</v>
      </c>
      <c r="K36" s="52"/>
      <c r="L36" s="8">
        <f t="shared" si="18"/>
        <v>0</v>
      </c>
      <c r="M36" s="8">
        <f t="shared" si="18"/>
        <v>0</v>
      </c>
      <c r="N36" s="8">
        <f t="shared" si="18"/>
        <v>0</v>
      </c>
      <c r="O36" s="8">
        <f t="shared" si="18"/>
        <v>0</v>
      </c>
    </row>
    <row r="37" spans="1:15" x14ac:dyDescent="0.25">
      <c r="A37" s="5" t="s">
        <v>40</v>
      </c>
      <c r="B37" s="32">
        <f>FR!C37+FR!D37+FR!E37</f>
        <v>0</v>
      </c>
      <c r="C37" s="32">
        <f>FR!F37+FR!G37+FR!H37</f>
        <v>0</v>
      </c>
      <c r="D37" s="32">
        <f>FR!I37+FR!J37+FR!K37</f>
        <v>0</v>
      </c>
      <c r="E37" s="32">
        <f>FR!L37+FR!M37+FR!N37</f>
        <v>0</v>
      </c>
      <c r="F37" s="52"/>
      <c r="G37" s="32">
        <f>VS!C37+VS!D37+VS!E37</f>
        <v>0</v>
      </c>
      <c r="H37" s="32">
        <f>VS!D37+VS!E37+VS!F37</f>
        <v>0</v>
      </c>
      <c r="I37" s="32">
        <f>VS!I37+VS!J37+VS!K37</f>
        <v>0</v>
      </c>
      <c r="J37" s="33">
        <f>VS!L37+VS!M37+VS!N37</f>
        <v>0</v>
      </c>
      <c r="K37" s="52"/>
      <c r="L37" s="8">
        <f t="shared" ref="L37:L42" si="19">SUM(B37+G37)</f>
        <v>0</v>
      </c>
      <c r="M37" s="8">
        <f t="shared" ref="M37:M50" si="20">SUM(C37+H37)</f>
        <v>0</v>
      </c>
      <c r="N37" s="8">
        <f t="shared" ref="N37:N42" si="21">SUM(D37+I37)</f>
        <v>0</v>
      </c>
      <c r="O37" s="8">
        <f t="shared" ref="O37:O42" si="22">SUM(E37+J37)</f>
        <v>0</v>
      </c>
    </row>
    <row r="38" spans="1:15" x14ac:dyDescent="0.25">
      <c r="A38" s="5" t="s">
        <v>41</v>
      </c>
      <c r="B38" s="32">
        <f>FR!C38+FR!D38+FR!E38</f>
        <v>0</v>
      </c>
      <c r="C38" s="32">
        <f>FR!F38+FR!G38+FR!H38</f>
        <v>0</v>
      </c>
      <c r="D38" s="32">
        <f>FR!I38+FR!J38+FR!K38</f>
        <v>0</v>
      </c>
      <c r="E38" s="32">
        <f>FR!L38+FR!M38+FR!N38</f>
        <v>0</v>
      </c>
      <c r="F38" s="52"/>
      <c r="G38" s="32">
        <f>VS!C38+VS!D38+VS!E38</f>
        <v>0</v>
      </c>
      <c r="H38" s="32">
        <f>VS!D38+VS!E38+VS!F38</f>
        <v>0</v>
      </c>
      <c r="I38" s="32">
        <f>VS!I38+VS!J38+VS!K38</f>
        <v>0</v>
      </c>
      <c r="J38" s="33">
        <f>VS!L38+VS!M38+VS!N38</f>
        <v>0</v>
      </c>
      <c r="K38" s="52"/>
      <c r="L38" s="8">
        <f t="shared" si="19"/>
        <v>0</v>
      </c>
      <c r="M38" s="8">
        <f t="shared" si="20"/>
        <v>0</v>
      </c>
      <c r="N38" s="8">
        <f t="shared" si="21"/>
        <v>0</v>
      </c>
      <c r="O38" s="8">
        <f t="shared" si="22"/>
        <v>0</v>
      </c>
    </row>
    <row r="39" spans="1:15" x14ac:dyDescent="0.25">
      <c r="A39" s="5" t="s">
        <v>42</v>
      </c>
      <c r="B39" s="32">
        <f>FR!C39+FR!D39+FR!E39</f>
        <v>0</v>
      </c>
      <c r="C39" s="32">
        <f>FR!F39+FR!G39+FR!H39</f>
        <v>0</v>
      </c>
      <c r="D39" s="32">
        <f>FR!I39+FR!J39+FR!K39</f>
        <v>0</v>
      </c>
      <c r="E39" s="32">
        <f>FR!L39+FR!M39+FR!N39</f>
        <v>0</v>
      </c>
      <c r="F39" s="52"/>
      <c r="G39" s="32">
        <f>VS!C39+VS!D39+VS!E39</f>
        <v>0</v>
      </c>
      <c r="H39" s="32">
        <f>VS!D39+VS!E39+VS!F39</f>
        <v>0</v>
      </c>
      <c r="I39" s="32">
        <f>VS!I39+VS!J39+VS!K39</f>
        <v>0</v>
      </c>
      <c r="J39" s="33">
        <f>VS!L39+VS!M39+VS!N39</f>
        <v>0</v>
      </c>
      <c r="K39" s="52"/>
      <c r="L39" s="8">
        <f t="shared" si="19"/>
        <v>0</v>
      </c>
      <c r="M39" s="8">
        <f t="shared" si="20"/>
        <v>0</v>
      </c>
      <c r="N39" s="8">
        <f t="shared" si="21"/>
        <v>0</v>
      </c>
      <c r="O39" s="8">
        <f t="shared" si="22"/>
        <v>0</v>
      </c>
    </row>
    <row r="40" spans="1:15" x14ac:dyDescent="0.25">
      <c r="A40" s="5" t="s">
        <v>43</v>
      </c>
      <c r="B40" s="32">
        <f>FR!C40+FR!D40+FR!E40</f>
        <v>0</v>
      </c>
      <c r="C40" s="32">
        <f>FR!F40+FR!G40+FR!H40</f>
        <v>0</v>
      </c>
      <c r="D40" s="32">
        <f>FR!I40+FR!J40+FR!K40</f>
        <v>0</v>
      </c>
      <c r="E40" s="32">
        <f>FR!L40+FR!M40+FR!N40</f>
        <v>0</v>
      </c>
      <c r="F40" s="52"/>
      <c r="G40" s="32">
        <f>VS!C40+VS!D40+VS!E40</f>
        <v>0</v>
      </c>
      <c r="H40" s="32">
        <f>VS!D40+VS!E40+VS!F40</f>
        <v>0</v>
      </c>
      <c r="I40" s="32">
        <f>VS!I40+VS!J40+VS!K40</f>
        <v>0</v>
      </c>
      <c r="J40" s="33">
        <f>VS!L40+VS!M40+VS!N40</f>
        <v>0</v>
      </c>
      <c r="K40" s="52"/>
      <c r="L40" s="8">
        <f t="shared" si="19"/>
        <v>0</v>
      </c>
      <c r="M40" s="8">
        <f t="shared" si="20"/>
        <v>0</v>
      </c>
      <c r="N40" s="8">
        <f t="shared" si="21"/>
        <v>0</v>
      </c>
      <c r="O40" s="8">
        <f t="shared" si="22"/>
        <v>0</v>
      </c>
    </row>
    <row r="41" spans="1:15" x14ac:dyDescent="0.25">
      <c r="A41" s="5" t="s">
        <v>27</v>
      </c>
      <c r="B41" s="32">
        <f>FR!C41+FR!D41+FR!E41</f>
        <v>0</v>
      </c>
      <c r="C41" s="32">
        <f>FR!F41+FR!G41+FR!H41</f>
        <v>0</v>
      </c>
      <c r="D41" s="32">
        <f>FR!I41+FR!J41+FR!K41</f>
        <v>0</v>
      </c>
      <c r="E41" s="32">
        <f>FR!L41+FR!M41+FR!N41</f>
        <v>0</v>
      </c>
      <c r="F41" s="52"/>
      <c r="G41" s="32">
        <f>VS!C41+VS!D41+VS!E41</f>
        <v>0</v>
      </c>
      <c r="H41" s="32">
        <f>VS!D41+VS!E41+VS!F41</f>
        <v>0</v>
      </c>
      <c r="I41" s="32">
        <f>VS!I41+VS!J41+VS!K41</f>
        <v>0</v>
      </c>
      <c r="J41" s="33">
        <f>VS!L41+VS!M41+VS!N41</f>
        <v>0</v>
      </c>
      <c r="K41" s="52"/>
      <c r="L41" s="8">
        <f t="shared" si="19"/>
        <v>0</v>
      </c>
      <c r="M41" s="8">
        <f t="shared" si="20"/>
        <v>0</v>
      </c>
      <c r="N41" s="8">
        <f t="shared" si="21"/>
        <v>0</v>
      </c>
      <c r="O41" s="8">
        <f t="shared" si="22"/>
        <v>0</v>
      </c>
    </row>
    <row r="42" spans="1:15" x14ac:dyDescent="0.25">
      <c r="A42" s="5" t="s">
        <v>44</v>
      </c>
      <c r="B42" s="32">
        <f>FR!C42+FR!D42+FR!E42</f>
        <v>0</v>
      </c>
      <c r="C42" s="32">
        <f>FR!F42+FR!G42+FR!H42</f>
        <v>0</v>
      </c>
      <c r="D42" s="32">
        <f>FR!I42+FR!J42+FR!K42</f>
        <v>0</v>
      </c>
      <c r="E42" s="32">
        <f>FR!L42+FR!M42+FR!N42</f>
        <v>0</v>
      </c>
      <c r="F42" s="52"/>
      <c r="G42" s="32">
        <f>VS!C42+VS!D42+VS!E42</f>
        <v>0</v>
      </c>
      <c r="H42" s="32">
        <f>VS!D42+VS!E42+VS!F42</f>
        <v>0</v>
      </c>
      <c r="I42" s="32">
        <f>VS!I42+VS!J42+VS!K42</f>
        <v>0</v>
      </c>
      <c r="J42" s="33">
        <f>VS!L42+VS!M42+VS!N42</f>
        <v>0</v>
      </c>
      <c r="K42" s="52"/>
      <c r="L42" s="8">
        <f t="shared" si="19"/>
        <v>0</v>
      </c>
      <c r="M42" s="8">
        <f t="shared" si="20"/>
        <v>0</v>
      </c>
      <c r="N42" s="8">
        <f t="shared" si="21"/>
        <v>0</v>
      </c>
      <c r="O42" s="8">
        <f t="shared" si="22"/>
        <v>0</v>
      </c>
    </row>
    <row r="43" spans="1:15" x14ac:dyDescent="0.25">
      <c r="A43" s="9" t="s">
        <v>45</v>
      </c>
      <c r="B43" s="31">
        <f>SUM(B44:B50)</f>
        <v>0</v>
      </c>
      <c r="C43" s="31">
        <f t="shared" ref="C43:E43" si="23">SUM(C44:C50)</f>
        <v>0</v>
      </c>
      <c r="D43" s="31">
        <f t="shared" si="23"/>
        <v>0</v>
      </c>
      <c r="E43" s="31">
        <f t="shared" si="23"/>
        <v>0</v>
      </c>
      <c r="F43" s="52"/>
      <c r="G43" s="31">
        <f>SUM(G44:G50)</f>
        <v>0</v>
      </c>
      <c r="H43" s="31">
        <f t="shared" ref="H43" si="24">SUM(H44:H50)</f>
        <v>0</v>
      </c>
      <c r="I43" s="31">
        <f t="shared" ref="I43" si="25">SUM(I44:I50)</f>
        <v>0</v>
      </c>
      <c r="J43" s="31">
        <f t="shared" ref="J43" si="26">SUM(J44:J50)</f>
        <v>0</v>
      </c>
      <c r="K43" s="52"/>
      <c r="L43" s="34">
        <f>SUM(B43+G43)</f>
        <v>0</v>
      </c>
      <c r="M43" s="34">
        <f t="shared" si="20"/>
        <v>0</v>
      </c>
      <c r="N43" s="34">
        <f>SUM(D43+I43)</f>
        <v>0</v>
      </c>
      <c r="O43" s="34">
        <f>SUM(E43+J43)</f>
        <v>0</v>
      </c>
    </row>
    <row r="44" spans="1:15" x14ac:dyDescent="0.25">
      <c r="A44" s="18" t="s">
        <v>46</v>
      </c>
      <c r="B44" s="32">
        <f>FR!C44+FR!D44+FR!E44</f>
        <v>0</v>
      </c>
      <c r="C44" s="32">
        <f>FR!D44+FR!E44+FR!F44</f>
        <v>0</v>
      </c>
      <c r="D44" s="32">
        <f>FR!E44+FR!F44+FR!G44</f>
        <v>0</v>
      </c>
      <c r="E44" s="32">
        <f>FR!F44+FR!G44+FR!H44</f>
        <v>0</v>
      </c>
      <c r="F44" s="52"/>
      <c r="G44" s="32">
        <f>VS!C44+VS!D44+VS!E44</f>
        <v>0</v>
      </c>
      <c r="H44" s="32">
        <f>VS!D44+VS!E44+VS!F44</f>
        <v>0</v>
      </c>
      <c r="I44" s="32">
        <f>VS!I44+VS!J44+VS!K44</f>
        <v>0</v>
      </c>
      <c r="J44" s="33">
        <f>VS!L44+VS!M44+VS!N44</f>
        <v>0</v>
      </c>
      <c r="K44" s="52"/>
      <c r="L44" s="8">
        <f t="shared" ref="L44:L50" si="27">SUM(B44+G44)</f>
        <v>0</v>
      </c>
      <c r="M44" s="8">
        <f t="shared" si="20"/>
        <v>0</v>
      </c>
      <c r="N44" s="8">
        <f t="shared" ref="N44:N50" si="28">SUM(D44+I44)</f>
        <v>0</v>
      </c>
      <c r="O44" s="8">
        <f t="shared" ref="O44:O50" si="29">SUM(E44+J44)</f>
        <v>0</v>
      </c>
    </row>
    <row r="45" spans="1:15" x14ac:dyDescent="0.25">
      <c r="A45" s="18" t="s">
        <v>47</v>
      </c>
      <c r="B45" s="32">
        <f>FR!C45+FR!D45+FR!E45</f>
        <v>0</v>
      </c>
      <c r="C45" s="32">
        <f>FR!D45+FR!E45+FR!F45</f>
        <v>0</v>
      </c>
      <c r="D45" s="32">
        <f>FR!E45+FR!F45+FR!G45</f>
        <v>0</v>
      </c>
      <c r="E45" s="32">
        <f>FR!F45+FR!G45+FR!H45</f>
        <v>0</v>
      </c>
      <c r="F45" s="52"/>
      <c r="G45" s="32">
        <f>VS!C45+VS!D45+VS!E45</f>
        <v>0</v>
      </c>
      <c r="H45" s="32">
        <f>VS!D45+VS!E45+VS!F45</f>
        <v>0</v>
      </c>
      <c r="I45" s="32">
        <f>VS!I45+VS!J45+VS!K45</f>
        <v>0</v>
      </c>
      <c r="J45" s="33">
        <f>VS!L45+VS!M45+VS!N45</f>
        <v>0</v>
      </c>
      <c r="K45" s="52"/>
      <c r="L45" s="8">
        <f t="shared" si="27"/>
        <v>0</v>
      </c>
      <c r="M45" s="8">
        <f t="shared" si="20"/>
        <v>0</v>
      </c>
      <c r="N45" s="8">
        <f t="shared" si="28"/>
        <v>0</v>
      </c>
      <c r="O45" s="8">
        <f t="shared" si="29"/>
        <v>0</v>
      </c>
    </row>
    <row r="46" spans="1:15" x14ac:dyDescent="0.25">
      <c r="A46" s="18" t="s">
        <v>48</v>
      </c>
      <c r="B46" s="32">
        <f>FR!C46+FR!D46+FR!E46</f>
        <v>0</v>
      </c>
      <c r="C46" s="32">
        <f>FR!D46+FR!E46+FR!F46</f>
        <v>0</v>
      </c>
      <c r="D46" s="32">
        <f>FR!E46+FR!F46+FR!G46</f>
        <v>0</v>
      </c>
      <c r="E46" s="32">
        <f>FR!F46+FR!G46+FR!H46</f>
        <v>0</v>
      </c>
      <c r="F46" s="52"/>
      <c r="G46" s="32">
        <f>VS!C46+VS!D46+VS!E46</f>
        <v>0</v>
      </c>
      <c r="H46" s="32">
        <f>VS!D46+VS!E46+VS!F46</f>
        <v>0</v>
      </c>
      <c r="I46" s="32">
        <f>VS!I46+VS!J46+VS!K46</f>
        <v>0</v>
      </c>
      <c r="J46" s="33">
        <f>VS!L46+VS!M46+VS!N46</f>
        <v>0</v>
      </c>
      <c r="K46" s="52"/>
      <c r="L46" s="8">
        <f t="shared" si="27"/>
        <v>0</v>
      </c>
      <c r="M46" s="8">
        <f t="shared" si="20"/>
        <v>0</v>
      </c>
      <c r="N46" s="8">
        <f t="shared" si="28"/>
        <v>0</v>
      </c>
      <c r="O46" s="8">
        <f t="shared" si="29"/>
        <v>0</v>
      </c>
    </row>
    <row r="47" spans="1:15" x14ac:dyDescent="0.25">
      <c r="A47" s="18" t="s">
        <v>49</v>
      </c>
      <c r="B47" s="32">
        <f>FR!C47+FR!D47+FR!E47</f>
        <v>0</v>
      </c>
      <c r="C47" s="32">
        <f>FR!D47+FR!E47+FR!F47</f>
        <v>0</v>
      </c>
      <c r="D47" s="32">
        <f>FR!E47+FR!F47+FR!G47</f>
        <v>0</v>
      </c>
      <c r="E47" s="32">
        <f>FR!F47+FR!G47+FR!H47</f>
        <v>0</v>
      </c>
      <c r="F47" s="52"/>
      <c r="G47" s="32">
        <f>VS!C47+VS!D47+VS!E47</f>
        <v>0</v>
      </c>
      <c r="H47" s="32">
        <f>VS!D47+VS!E47+VS!F47</f>
        <v>0</v>
      </c>
      <c r="I47" s="32">
        <f>VS!I47+VS!J47+VS!K47</f>
        <v>0</v>
      </c>
      <c r="J47" s="33">
        <f>VS!L47+VS!M47+VS!N47</f>
        <v>0</v>
      </c>
      <c r="K47" s="52"/>
      <c r="L47" s="8">
        <f t="shared" si="27"/>
        <v>0</v>
      </c>
      <c r="M47" s="8">
        <f t="shared" si="20"/>
        <v>0</v>
      </c>
      <c r="N47" s="8">
        <f t="shared" si="28"/>
        <v>0</v>
      </c>
      <c r="O47" s="8">
        <f t="shared" si="29"/>
        <v>0</v>
      </c>
    </row>
    <row r="48" spans="1:15" x14ac:dyDescent="0.25">
      <c r="A48" s="18" t="s">
        <v>50</v>
      </c>
      <c r="B48" s="32">
        <f>FR!C48+FR!D48+FR!E48</f>
        <v>0</v>
      </c>
      <c r="C48" s="32">
        <f>FR!D48+FR!E48+FR!F48</f>
        <v>0</v>
      </c>
      <c r="D48" s="32">
        <f>FR!E48+FR!F48+FR!G48</f>
        <v>0</v>
      </c>
      <c r="E48" s="32">
        <f>FR!F48+FR!G48+FR!H48</f>
        <v>0</v>
      </c>
      <c r="F48" s="52"/>
      <c r="G48" s="32">
        <f>VS!C48+VS!D48+VS!E48</f>
        <v>0</v>
      </c>
      <c r="H48" s="32">
        <f>VS!D48+VS!E48+VS!F48</f>
        <v>0</v>
      </c>
      <c r="I48" s="32">
        <f>VS!I48+VS!J48+VS!K48</f>
        <v>0</v>
      </c>
      <c r="J48" s="33">
        <f>VS!L48+VS!M48+VS!N48</f>
        <v>0</v>
      </c>
      <c r="K48" s="52"/>
      <c r="L48" s="8">
        <f t="shared" si="27"/>
        <v>0</v>
      </c>
      <c r="M48" s="8">
        <f t="shared" si="20"/>
        <v>0</v>
      </c>
      <c r="N48" s="8">
        <f t="shared" si="28"/>
        <v>0</v>
      </c>
      <c r="O48" s="8">
        <f t="shared" si="29"/>
        <v>0</v>
      </c>
    </row>
    <row r="49" spans="1:15" x14ac:dyDescent="0.25">
      <c r="A49" s="18" t="s">
        <v>51</v>
      </c>
      <c r="B49" s="32">
        <f>FR!C49+FR!D49+FR!E49</f>
        <v>0</v>
      </c>
      <c r="C49" s="32">
        <f>FR!D49+FR!E49+FR!F49</f>
        <v>0</v>
      </c>
      <c r="D49" s="32">
        <f>FR!E49+FR!F49+FR!G49</f>
        <v>0</v>
      </c>
      <c r="E49" s="32">
        <f>FR!F49+FR!G49+FR!H49</f>
        <v>0</v>
      </c>
      <c r="F49" s="52"/>
      <c r="G49" s="32">
        <f>VS!C49+VS!D49+VS!E49</f>
        <v>0</v>
      </c>
      <c r="H49" s="32">
        <f>VS!D49+VS!E49+VS!F49</f>
        <v>0</v>
      </c>
      <c r="I49" s="32">
        <f>VS!I49+VS!J49+VS!K49</f>
        <v>0</v>
      </c>
      <c r="J49" s="33">
        <f>VS!L49+VS!M49+VS!N49</f>
        <v>0</v>
      </c>
      <c r="K49" s="52"/>
      <c r="L49" s="8">
        <f t="shared" si="27"/>
        <v>0</v>
      </c>
      <c r="M49" s="8">
        <f t="shared" si="20"/>
        <v>0</v>
      </c>
      <c r="N49" s="8">
        <f t="shared" si="28"/>
        <v>0</v>
      </c>
      <c r="O49" s="8">
        <f t="shared" si="29"/>
        <v>0</v>
      </c>
    </row>
    <row r="50" spans="1:15" x14ac:dyDescent="0.25">
      <c r="A50" s="18" t="s">
        <v>52</v>
      </c>
      <c r="B50" s="32">
        <f>FR!C50+FR!D50+FR!E50</f>
        <v>0</v>
      </c>
      <c r="C50" s="32">
        <f>FR!D50+FR!E50+FR!F50</f>
        <v>0</v>
      </c>
      <c r="D50" s="32">
        <f>FR!E50+FR!F50+FR!G50</f>
        <v>0</v>
      </c>
      <c r="E50" s="32">
        <f>FR!F50+FR!G50+FR!H50</f>
        <v>0</v>
      </c>
      <c r="F50" s="52"/>
      <c r="G50" s="32">
        <f>VS!C50+VS!D50+VS!E50</f>
        <v>0</v>
      </c>
      <c r="H50" s="32">
        <f>VS!D50+VS!E50+VS!F50</f>
        <v>0</v>
      </c>
      <c r="I50" s="32">
        <f>VS!I50+VS!J50+VS!K50</f>
        <v>0</v>
      </c>
      <c r="J50" s="33">
        <f>VS!L50+VS!M50+VS!N50</f>
        <v>0</v>
      </c>
      <c r="K50" s="52"/>
      <c r="L50" s="8">
        <f t="shared" si="27"/>
        <v>0</v>
      </c>
      <c r="M50" s="8">
        <f t="shared" si="20"/>
        <v>0</v>
      </c>
      <c r="N50" s="8">
        <f t="shared" si="28"/>
        <v>0</v>
      </c>
      <c r="O50" s="8">
        <f t="shared" si="29"/>
        <v>0</v>
      </c>
    </row>
    <row r="51" spans="1:15" s="11" customFormat="1" x14ac:dyDescent="0.25">
      <c r="A51" s="9" t="s">
        <v>28</v>
      </c>
      <c r="B51" s="31">
        <f>SUM(B52:B60)</f>
        <v>0</v>
      </c>
      <c r="C51" s="31">
        <f t="shared" ref="C51:E51" si="30">SUM(C52:C60)</f>
        <v>0</v>
      </c>
      <c r="D51" s="31">
        <f t="shared" si="30"/>
        <v>0</v>
      </c>
      <c r="E51" s="31">
        <f t="shared" si="30"/>
        <v>0</v>
      </c>
      <c r="F51" s="52"/>
      <c r="G51" s="31">
        <f t="shared" ref="G51:J51" si="31">SUM(G52:G60)</f>
        <v>0</v>
      </c>
      <c r="H51" s="31">
        <f t="shared" si="31"/>
        <v>251525.41999999998</v>
      </c>
      <c r="I51" s="31">
        <f t="shared" si="31"/>
        <v>0</v>
      </c>
      <c r="J51" s="31">
        <f t="shared" si="31"/>
        <v>0</v>
      </c>
      <c r="K51" s="52"/>
      <c r="L51" s="34">
        <f>SUM(B51+G51)</f>
        <v>0</v>
      </c>
      <c r="M51" s="34">
        <f t="shared" ref="M51:O60" si="32">SUM(C51+H51)</f>
        <v>251525.41999999998</v>
      </c>
      <c r="N51" s="34">
        <f t="shared" si="32"/>
        <v>0</v>
      </c>
      <c r="O51" s="34">
        <f t="shared" si="32"/>
        <v>0</v>
      </c>
    </row>
    <row r="52" spans="1:15" x14ac:dyDescent="0.25">
      <c r="A52" s="5" t="s">
        <v>29</v>
      </c>
      <c r="B52" s="32">
        <f>FR!C52+FR!D52+FR!E52</f>
        <v>0</v>
      </c>
      <c r="C52" s="32">
        <f>FR!D52+FR!E52+FR!F52</f>
        <v>0</v>
      </c>
      <c r="D52" s="32">
        <f>FR!E52+FR!F52+FR!G52</f>
        <v>0</v>
      </c>
      <c r="E52" s="32">
        <f>FR!F52+FR!G52+FR!H52</f>
        <v>0</v>
      </c>
      <c r="F52" s="52"/>
      <c r="G52" s="32">
        <f>VS!C52+VS!D52+VS!E52</f>
        <v>0</v>
      </c>
      <c r="H52" s="32">
        <f>VS!F52+VS!G52+VS!H52</f>
        <v>126163.4</v>
      </c>
      <c r="I52" s="32">
        <f>VS!I52+VS!J52+VS!K52</f>
        <v>0</v>
      </c>
      <c r="J52" s="33">
        <f>VS!L52+VS!M52+VS!N52</f>
        <v>0</v>
      </c>
      <c r="K52" s="52"/>
      <c r="L52" s="8">
        <f t="shared" ref="L52:L60" si="33">SUM(B52+G52)</f>
        <v>0</v>
      </c>
      <c r="M52" s="8">
        <f t="shared" si="32"/>
        <v>126163.4</v>
      </c>
      <c r="N52" s="8">
        <f t="shared" si="32"/>
        <v>0</v>
      </c>
      <c r="O52" s="8">
        <f t="shared" si="32"/>
        <v>0</v>
      </c>
    </row>
    <row r="53" spans="1:15" x14ac:dyDescent="0.25">
      <c r="A53" s="5" t="s">
        <v>30</v>
      </c>
      <c r="B53" s="32">
        <f>FR!C53+FR!D53+FR!E53</f>
        <v>0</v>
      </c>
      <c r="C53" s="32">
        <f>FR!D53+FR!E53+FR!F53</f>
        <v>0</v>
      </c>
      <c r="D53" s="32">
        <f>FR!E53+FR!F53+FR!G53</f>
        <v>0</v>
      </c>
      <c r="E53" s="32">
        <f>FR!F53+FR!G53+FR!H53</f>
        <v>0</v>
      </c>
      <c r="F53" s="52"/>
      <c r="G53" s="32">
        <f>VS!C53+VS!D53+VS!E53</f>
        <v>0</v>
      </c>
      <c r="H53" s="32">
        <f>VS!F53+VS!G53+VS!H53</f>
        <v>122518.22</v>
      </c>
      <c r="I53" s="32">
        <f>VS!I53+VS!J53+VS!K53</f>
        <v>0</v>
      </c>
      <c r="J53" s="33">
        <f>VS!L53+VS!M53+VS!N53</f>
        <v>0</v>
      </c>
      <c r="K53" s="52"/>
      <c r="L53" s="8">
        <f t="shared" si="33"/>
        <v>0</v>
      </c>
      <c r="M53" s="8">
        <f t="shared" si="32"/>
        <v>122518.22</v>
      </c>
      <c r="N53" s="8">
        <f t="shared" si="32"/>
        <v>0</v>
      </c>
      <c r="O53" s="8">
        <f t="shared" si="32"/>
        <v>0</v>
      </c>
    </row>
    <row r="54" spans="1:15" x14ac:dyDescent="0.25">
      <c r="A54" s="5" t="s">
        <v>31</v>
      </c>
      <c r="B54" s="32">
        <f>FR!C54+FR!D54+FR!E54</f>
        <v>0</v>
      </c>
      <c r="C54" s="32">
        <f>FR!D54+FR!E54+FR!F54</f>
        <v>0</v>
      </c>
      <c r="D54" s="32">
        <f>FR!E54+FR!F54+FR!G54</f>
        <v>0</v>
      </c>
      <c r="E54" s="32">
        <f>FR!F54+FR!G54+FR!H54</f>
        <v>0</v>
      </c>
      <c r="F54" s="52"/>
      <c r="G54" s="32">
        <f>VS!C54+VS!D54+VS!E54</f>
        <v>0</v>
      </c>
      <c r="H54" s="32">
        <f>VS!F54+VS!G54+VS!H54</f>
        <v>0</v>
      </c>
      <c r="I54" s="32">
        <f>VS!I54+VS!J54+VS!K54</f>
        <v>0</v>
      </c>
      <c r="J54" s="33">
        <f>VS!L54+VS!M54+VS!N54</f>
        <v>0</v>
      </c>
      <c r="K54" s="52"/>
      <c r="L54" s="8">
        <f t="shared" si="33"/>
        <v>0</v>
      </c>
      <c r="M54" s="8">
        <f t="shared" si="32"/>
        <v>0</v>
      </c>
      <c r="N54" s="8">
        <f t="shared" si="32"/>
        <v>0</v>
      </c>
      <c r="O54" s="8">
        <f t="shared" si="32"/>
        <v>0</v>
      </c>
    </row>
    <row r="55" spans="1:15" x14ac:dyDescent="0.25">
      <c r="A55" s="5" t="s">
        <v>32</v>
      </c>
      <c r="B55" s="32">
        <f>FR!C55+FR!D55+FR!E55</f>
        <v>0</v>
      </c>
      <c r="C55" s="32">
        <f>FR!D55+FR!E55+FR!F55</f>
        <v>0</v>
      </c>
      <c r="D55" s="32">
        <f>FR!E55+FR!F55+FR!G55</f>
        <v>0</v>
      </c>
      <c r="E55" s="32">
        <f>FR!F55+FR!G55+FR!H55</f>
        <v>0</v>
      </c>
      <c r="F55" s="52"/>
      <c r="G55" s="32">
        <f>VS!C55+VS!D55+VS!E55</f>
        <v>0</v>
      </c>
      <c r="H55" s="32">
        <f>VS!F55+VS!G55+VS!H55</f>
        <v>0</v>
      </c>
      <c r="I55" s="32">
        <f>VS!I55+VS!J55+VS!K55</f>
        <v>0</v>
      </c>
      <c r="J55" s="33">
        <f>VS!L55+VS!M55+VS!N55</f>
        <v>0</v>
      </c>
      <c r="K55" s="52"/>
      <c r="L55" s="8">
        <f t="shared" si="33"/>
        <v>0</v>
      </c>
      <c r="M55" s="8">
        <f t="shared" si="32"/>
        <v>0</v>
      </c>
      <c r="N55" s="8">
        <f t="shared" si="32"/>
        <v>0</v>
      </c>
      <c r="O55" s="8">
        <f t="shared" si="32"/>
        <v>0</v>
      </c>
    </row>
    <row r="56" spans="1:15" x14ac:dyDescent="0.25">
      <c r="A56" s="5" t="s">
        <v>33</v>
      </c>
      <c r="B56" s="32">
        <f>FR!C56+FR!D56+FR!E56</f>
        <v>0</v>
      </c>
      <c r="C56" s="32">
        <f>FR!D56+FR!E56+FR!F56</f>
        <v>0</v>
      </c>
      <c r="D56" s="32">
        <f>FR!E56+FR!F56+FR!G56</f>
        <v>0</v>
      </c>
      <c r="E56" s="32">
        <f>FR!F56+FR!G56+FR!H56</f>
        <v>0</v>
      </c>
      <c r="F56" s="52"/>
      <c r="G56" s="32">
        <f>VS!C56+VS!D56+VS!E56</f>
        <v>0</v>
      </c>
      <c r="H56" s="32">
        <f>VS!F56+VS!G56+VS!H56</f>
        <v>2843.8</v>
      </c>
      <c r="I56" s="32">
        <f>VS!I56+VS!J56+VS!K56</f>
        <v>0</v>
      </c>
      <c r="J56" s="33">
        <f>VS!L56+VS!M56+VS!N56</f>
        <v>0</v>
      </c>
      <c r="K56" s="52"/>
      <c r="L56" s="8">
        <f t="shared" si="33"/>
        <v>0</v>
      </c>
      <c r="M56" s="8">
        <f t="shared" si="32"/>
        <v>2843.8</v>
      </c>
      <c r="N56" s="8">
        <f t="shared" si="32"/>
        <v>0</v>
      </c>
      <c r="O56" s="8">
        <f t="shared" si="32"/>
        <v>0</v>
      </c>
    </row>
    <row r="57" spans="1:15" x14ac:dyDescent="0.25">
      <c r="A57" s="5" t="s">
        <v>53</v>
      </c>
      <c r="B57" s="32">
        <f>FR!C57+FR!D57+FR!E57</f>
        <v>0</v>
      </c>
      <c r="C57" s="32">
        <f>FR!D57+FR!E57+FR!F57</f>
        <v>0</v>
      </c>
      <c r="D57" s="32">
        <f>FR!E57+FR!F57+FR!G57</f>
        <v>0</v>
      </c>
      <c r="E57" s="32">
        <f>FR!F57+FR!G57+FR!H57</f>
        <v>0</v>
      </c>
      <c r="F57" s="52"/>
      <c r="G57" s="32">
        <f>VS!C57+VS!D57+VS!E57</f>
        <v>0</v>
      </c>
      <c r="H57" s="32">
        <f>VS!F57+VS!G57+VS!H57</f>
        <v>0</v>
      </c>
      <c r="I57" s="32">
        <f>VS!I57+VS!J57+VS!K57</f>
        <v>0</v>
      </c>
      <c r="J57" s="33">
        <f>VS!L57+VS!M57+VS!N57</f>
        <v>0</v>
      </c>
      <c r="K57" s="52"/>
      <c r="L57" s="8">
        <f t="shared" si="33"/>
        <v>0</v>
      </c>
      <c r="M57" s="8">
        <f t="shared" si="32"/>
        <v>0</v>
      </c>
      <c r="N57" s="8">
        <f t="shared" si="32"/>
        <v>0</v>
      </c>
      <c r="O57" s="8">
        <f t="shared" si="32"/>
        <v>0</v>
      </c>
    </row>
    <row r="58" spans="1:15" x14ac:dyDescent="0.25">
      <c r="A58" s="5" t="s">
        <v>54</v>
      </c>
      <c r="B58" s="32">
        <f>FR!C58+FR!D58+FR!E58</f>
        <v>0</v>
      </c>
      <c r="C58" s="32">
        <f>FR!D58+FR!E58+FR!F58</f>
        <v>0</v>
      </c>
      <c r="D58" s="32">
        <f>FR!E58+FR!F58+FR!G58</f>
        <v>0</v>
      </c>
      <c r="E58" s="32">
        <f>FR!F58+FR!G58+FR!H58</f>
        <v>0</v>
      </c>
      <c r="F58" s="52"/>
      <c r="G58" s="32">
        <f>VS!C58+VS!D58+VS!E58</f>
        <v>0</v>
      </c>
      <c r="H58" s="32">
        <f>VS!F58+VS!G58+VS!H58</f>
        <v>0</v>
      </c>
      <c r="I58" s="32">
        <f>VS!I58+VS!J58+VS!K58</f>
        <v>0</v>
      </c>
      <c r="J58" s="33">
        <f>VS!L58+VS!M58+VS!N58</f>
        <v>0</v>
      </c>
      <c r="K58" s="52"/>
      <c r="L58" s="8">
        <f t="shared" si="33"/>
        <v>0</v>
      </c>
      <c r="M58" s="8">
        <f t="shared" si="32"/>
        <v>0</v>
      </c>
      <c r="N58" s="8">
        <f t="shared" si="32"/>
        <v>0</v>
      </c>
      <c r="O58" s="8">
        <f t="shared" si="32"/>
        <v>0</v>
      </c>
    </row>
    <row r="59" spans="1:15" x14ac:dyDescent="0.25">
      <c r="A59" s="5" t="s">
        <v>34</v>
      </c>
      <c r="B59" s="32">
        <f>FR!C59+FR!D59+FR!E59</f>
        <v>0</v>
      </c>
      <c r="C59" s="32">
        <f>FR!D59+FR!E59+FR!F59</f>
        <v>0</v>
      </c>
      <c r="D59" s="32">
        <f>FR!E59+FR!F59+FR!G59</f>
        <v>0</v>
      </c>
      <c r="E59" s="32">
        <f>FR!F59+FR!G59+FR!H59</f>
        <v>0</v>
      </c>
      <c r="F59" s="52"/>
      <c r="G59" s="32">
        <f>VS!C59+VS!D59+VS!E59</f>
        <v>0</v>
      </c>
      <c r="H59" s="32">
        <f>VS!F59+VS!G59+VS!H59</f>
        <v>0</v>
      </c>
      <c r="I59" s="32">
        <f>VS!I59+VS!J59+VS!K59</f>
        <v>0</v>
      </c>
      <c r="J59" s="33">
        <f>VS!L59+VS!M59+VS!N59</f>
        <v>0</v>
      </c>
      <c r="K59" s="52"/>
      <c r="L59" s="8">
        <f t="shared" si="33"/>
        <v>0</v>
      </c>
      <c r="M59" s="8">
        <f t="shared" si="32"/>
        <v>0</v>
      </c>
      <c r="N59" s="8">
        <f t="shared" si="32"/>
        <v>0</v>
      </c>
      <c r="O59" s="8">
        <f t="shared" si="32"/>
        <v>0</v>
      </c>
    </row>
    <row r="60" spans="1:15" x14ac:dyDescent="0.25">
      <c r="A60" s="5" t="s">
        <v>55</v>
      </c>
      <c r="B60" s="32">
        <f>FR!C60+FR!D60+FR!E60</f>
        <v>0</v>
      </c>
      <c r="C60" s="32">
        <f>FR!D60+FR!E60+FR!F60</f>
        <v>0</v>
      </c>
      <c r="D60" s="32">
        <f>FR!E60+FR!F60+FR!G60</f>
        <v>0</v>
      </c>
      <c r="E60" s="32">
        <f>FR!F60+FR!G60+FR!H60</f>
        <v>0</v>
      </c>
      <c r="F60" s="52"/>
      <c r="G60" s="32">
        <f>VS!C60+VS!D60+VS!E60</f>
        <v>0</v>
      </c>
      <c r="H60" s="32">
        <f>VS!F60+VS!G60+VS!H60</f>
        <v>0</v>
      </c>
      <c r="I60" s="32">
        <f>VS!I60+VS!J60+VS!K60</f>
        <v>0</v>
      </c>
      <c r="J60" s="33">
        <f>VS!L60+VS!M60+VS!N60</f>
        <v>0</v>
      </c>
      <c r="K60" s="52"/>
      <c r="L60" s="8">
        <f t="shared" si="33"/>
        <v>0</v>
      </c>
      <c r="M60" s="8">
        <f t="shared" si="32"/>
        <v>0</v>
      </c>
      <c r="N60" s="8">
        <f t="shared" si="32"/>
        <v>0</v>
      </c>
      <c r="O60" s="8">
        <f t="shared" si="32"/>
        <v>0</v>
      </c>
    </row>
    <row r="61" spans="1:15" s="11" customFormat="1" x14ac:dyDescent="0.25">
      <c r="A61" s="9" t="s">
        <v>56</v>
      </c>
      <c r="B61" s="31">
        <f>SUM(B62:B65)</f>
        <v>0</v>
      </c>
      <c r="C61" s="31">
        <f t="shared" ref="C61:E61" si="34">SUM(C62:C65)</f>
        <v>0</v>
      </c>
      <c r="D61" s="31">
        <f t="shared" si="34"/>
        <v>0</v>
      </c>
      <c r="E61" s="31">
        <f t="shared" si="34"/>
        <v>0</v>
      </c>
      <c r="F61" s="52"/>
      <c r="G61" s="31">
        <f t="shared" ref="G61:J61" si="35">SUM(G62:G65)</f>
        <v>0</v>
      </c>
      <c r="H61" s="31">
        <f t="shared" si="35"/>
        <v>0</v>
      </c>
      <c r="I61" s="31">
        <f t="shared" si="35"/>
        <v>0</v>
      </c>
      <c r="J61" s="31">
        <f t="shared" si="35"/>
        <v>0</v>
      </c>
      <c r="K61" s="52"/>
      <c r="L61" s="10">
        <f>SUM(B61+G61)</f>
        <v>0</v>
      </c>
      <c r="M61" s="10">
        <f t="shared" ref="M61:O66" si="36">SUM(C61+H61)</f>
        <v>0</v>
      </c>
      <c r="N61" s="10">
        <f t="shared" si="36"/>
        <v>0</v>
      </c>
      <c r="O61" s="10">
        <f t="shared" si="36"/>
        <v>0</v>
      </c>
    </row>
    <row r="62" spans="1:15" x14ac:dyDescent="0.25">
      <c r="A62" s="5" t="s">
        <v>57</v>
      </c>
      <c r="B62" s="32">
        <f>FR!C62+FR!D62+FR!E62</f>
        <v>0</v>
      </c>
      <c r="C62" s="32">
        <f>FR!D62+FR!E62+FR!F62</f>
        <v>0</v>
      </c>
      <c r="D62" s="32">
        <f>FR!E62+FR!F62+FR!G62</f>
        <v>0</v>
      </c>
      <c r="E62" s="32">
        <f>FR!F62+FR!G62+FR!H62</f>
        <v>0</v>
      </c>
      <c r="F62" s="52"/>
      <c r="G62" s="32">
        <f>VS!C62+VS!D62+VS!E62</f>
        <v>0</v>
      </c>
      <c r="H62" s="32">
        <f>VS!D62+VS!E62+VS!F62</f>
        <v>0</v>
      </c>
      <c r="I62" s="32">
        <f>VS!I62+VS!J62+VS!K62</f>
        <v>0</v>
      </c>
      <c r="J62" s="33">
        <f>VS!L62+VS!M62+VS!N62</f>
        <v>0</v>
      </c>
      <c r="K62" s="52"/>
      <c r="L62" s="8">
        <f t="shared" ref="L62:L65" si="37">SUM(B62+G62)</f>
        <v>0</v>
      </c>
      <c r="M62" s="8">
        <f t="shared" si="36"/>
        <v>0</v>
      </c>
      <c r="N62" s="8">
        <f t="shared" si="36"/>
        <v>0</v>
      </c>
      <c r="O62" s="8">
        <f t="shared" si="36"/>
        <v>0</v>
      </c>
    </row>
    <row r="63" spans="1:15" x14ac:dyDescent="0.25">
      <c r="A63" s="5" t="s">
        <v>58</v>
      </c>
      <c r="B63" s="32">
        <f>FR!C63+FR!D63+FR!E63</f>
        <v>0</v>
      </c>
      <c r="C63" s="32">
        <f>FR!D63+FR!E63+FR!F63</f>
        <v>0</v>
      </c>
      <c r="D63" s="32">
        <f>FR!E63+FR!F63+FR!G63</f>
        <v>0</v>
      </c>
      <c r="E63" s="32">
        <f>FR!F63+FR!G63+FR!H63</f>
        <v>0</v>
      </c>
      <c r="F63" s="52"/>
      <c r="G63" s="32">
        <f>VS!C63+VS!D63+VS!E63</f>
        <v>0</v>
      </c>
      <c r="H63" s="32">
        <f>VS!D63+VS!E63+VS!F63</f>
        <v>0</v>
      </c>
      <c r="I63" s="32">
        <f>VS!I63+VS!J63+VS!K63</f>
        <v>0</v>
      </c>
      <c r="J63" s="33">
        <f>VS!L63+VS!M63+VS!N63</f>
        <v>0</v>
      </c>
      <c r="K63" s="52"/>
      <c r="L63" s="8">
        <f t="shared" si="37"/>
        <v>0</v>
      </c>
      <c r="M63" s="8">
        <f t="shared" si="36"/>
        <v>0</v>
      </c>
      <c r="N63" s="8">
        <f t="shared" si="36"/>
        <v>0</v>
      </c>
      <c r="O63" s="8">
        <f t="shared" si="36"/>
        <v>0</v>
      </c>
    </row>
    <row r="64" spans="1:15" x14ac:dyDescent="0.25">
      <c r="A64" s="5" t="s">
        <v>59</v>
      </c>
      <c r="B64" s="32">
        <f>FR!C64+FR!D64+FR!E64</f>
        <v>0</v>
      </c>
      <c r="C64" s="32">
        <f>FR!D64+FR!E64+FR!F64</f>
        <v>0</v>
      </c>
      <c r="D64" s="32">
        <f>FR!E64+FR!F64+FR!G64</f>
        <v>0</v>
      </c>
      <c r="E64" s="32">
        <f>FR!F64+FR!G64+FR!H64</f>
        <v>0</v>
      </c>
      <c r="F64" s="52"/>
      <c r="G64" s="32">
        <f>VS!C64+VS!D64+VS!E64</f>
        <v>0</v>
      </c>
      <c r="H64" s="32">
        <f>VS!D64+VS!E64+VS!F64</f>
        <v>0</v>
      </c>
      <c r="I64" s="32">
        <f>VS!I64+VS!J64+VS!K64</f>
        <v>0</v>
      </c>
      <c r="J64" s="33">
        <f>VS!L64+VS!M64+VS!N64</f>
        <v>0</v>
      </c>
      <c r="K64" s="52"/>
      <c r="L64" s="8">
        <f t="shared" si="37"/>
        <v>0</v>
      </c>
      <c r="M64" s="8">
        <f t="shared" si="36"/>
        <v>0</v>
      </c>
      <c r="N64" s="8">
        <f t="shared" si="36"/>
        <v>0</v>
      </c>
      <c r="O64" s="8">
        <f t="shared" si="36"/>
        <v>0</v>
      </c>
    </row>
    <row r="65" spans="1:15" ht="30" x14ac:dyDescent="0.25">
      <c r="A65" s="5" t="s">
        <v>60</v>
      </c>
      <c r="B65" s="32">
        <f>FR!C65+FR!D65+FR!E65</f>
        <v>0</v>
      </c>
      <c r="C65" s="32">
        <f>FR!D65+FR!E65+FR!F65</f>
        <v>0</v>
      </c>
      <c r="D65" s="32">
        <f>FR!E65+FR!F65+FR!G65</f>
        <v>0</v>
      </c>
      <c r="E65" s="32">
        <f>FR!F65+FR!G65+FR!H65</f>
        <v>0</v>
      </c>
      <c r="F65" s="52"/>
      <c r="G65" s="32">
        <f>VS!C65+VS!D65+VS!E65</f>
        <v>0</v>
      </c>
      <c r="H65" s="32">
        <f>VS!D65+VS!E65+VS!F65</f>
        <v>0</v>
      </c>
      <c r="I65" s="32">
        <f>VS!I65+VS!J65+VS!K65</f>
        <v>0</v>
      </c>
      <c r="J65" s="33">
        <f>VS!L65+VS!M65+VS!N65</f>
        <v>0</v>
      </c>
      <c r="K65" s="52"/>
      <c r="L65" s="8">
        <f t="shared" si="37"/>
        <v>0</v>
      </c>
      <c r="M65" s="8">
        <f t="shared" si="36"/>
        <v>0</v>
      </c>
      <c r="N65" s="8">
        <f t="shared" si="36"/>
        <v>0</v>
      </c>
      <c r="O65" s="8">
        <f t="shared" si="36"/>
        <v>0</v>
      </c>
    </row>
    <row r="66" spans="1:15" s="11" customFormat="1" x14ac:dyDescent="0.25">
      <c r="A66" s="9" t="s">
        <v>61</v>
      </c>
      <c r="B66" s="31">
        <f>SUM(B67:B68)</f>
        <v>0</v>
      </c>
      <c r="C66" s="31">
        <f t="shared" ref="C66:E66" si="38">SUM(C67:C68)</f>
        <v>0</v>
      </c>
      <c r="D66" s="31">
        <f t="shared" si="38"/>
        <v>0</v>
      </c>
      <c r="E66" s="31">
        <f t="shared" si="38"/>
        <v>0</v>
      </c>
      <c r="F66" s="52"/>
      <c r="G66" s="31">
        <f t="shared" ref="G66:J66" si="39">SUM(G67:G68)</f>
        <v>0</v>
      </c>
      <c r="H66" s="31">
        <f t="shared" si="39"/>
        <v>0</v>
      </c>
      <c r="I66" s="31">
        <f t="shared" si="39"/>
        <v>0</v>
      </c>
      <c r="J66" s="31">
        <f t="shared" si="39"/>
        <v>0</v>
      </c>
      <c r="K66" s="52"/>
      <c r="L66" s="10">
        <f>SUM(B66+G66)</f>
        <v>0</v>
      </c>
      <c r="M66" s="10">
        <f t="shared" si="36"/>
        <v>0</v>
      </c>
      <c r="N66" s="10">
        <f t="shared" si="36"/>
        <v>0</v>
      </c>
      <c r="O66" s="10">
        <f t="shared" si="36"/>
        <v>0</v>
      </c>
    </row>
    <row r="67" spans="1:15" x14ac:dyDescent="0.25">
      <c r="A67" s="5" t="s">
        <v>62</v>
      </c>
      <c r="B67" s="32">
        <f>FR!C67+FR!D67+FR!E67</f>
        <v>0</v>
      </c>
      <c r="C67" s="32">
        <f>FR!D67+FR!E67+FR!F67</f>
        <v>0</v>
      </c>
      <c r="D67" s="32">
        <f>FR!E67+FR!F67+FR!G67</f>
        <v>0</v>
      </c>
      <c r="E67" s="32">
        <f>FR!F67+FR!G67+FR!H67</f>
        <v>0</v>
      </c>
      <c r="F67" s="52"/>
      <c r="G67" s="32">
        <f>VS!C67+VS!D67+VS!E67</f>
        <v>0</v>
      </c>
      <c r="H67" s="32">
        <f>VS!D67+VS!E67+VS!F67</f>
        <v>0</v>
      </c>
      <c r="I67" s="32">
        <f>VS!I67+VS!J67+VS!K67</f>
        <v>0</v>
      </c>
      <c r="J67" s="33">
        <f>VS!L67+VS!M67+VS!N67</f>
        <v>0</v>
      </c>
      <c r="K67" s="52"/>
      <c r="L67" s="8">
        <f t="shared" ref="L67:L68" si="40">SUM(B67+G67)</f>
        <v>0</v>
      </c>
      <c r="M67" s="8">
        <f>SUM(C67+H67)</f>
        <v>0</v>
      </c>
      <c r="N67" s="8">
        <f t="shared" ref="N67:N68" si="41">SUM(D67+I67)</f>
        <v>0</v>
      </c>
      <c r="O67" s="8">
        <f t="shared" ref="O67:O68" si="42">SUM(E67+J67)</f>
        <v>0</v>
      </c>
    </row>
    <row r="68" spans="1:15" x14ac:dyDescent="0.25">
      <c r="A68" s="5" t="s">
        <v>63</v>
      </c>
      <c r="B68" s="32">
        <f>FR!C68+FR!D68+FR!E68</f>
        <v>0</v>
      </c>
      <c r="C68" s="32">
        <f>FR!D68+FR!E68+FR!F68</f>
        <v>0</v>
      </c>
      <c r="D68" s="32">
        <f>FR!E68+FR!F68+FR!G68</f>
        <v>0</v>
      </c>
      <c r="E68" s="32">
        <f>FR!F68+FR!G68+FR!H68</f>
        <v>0</v>
      </c>
      <c r="F68" s="52"/>
      <c r="G68" s="32">
        <f>VS!C68+VS!D68+VS!E68</f>
        <v>0</v>
      </c>
      <c r="H68" s="32">
        <f>VS!D68+VS!E68+VS!F68</f>
        <v>0</v>
      </c>
      <c r="I68" s="32">
        <f>VS!I68+VS!J68+VS!K68</f>
        <v>0</v>
      </c>
      <c r="J68" s="33">
        <f>VS!L68+VS!M68+VS!N68</f>
        <v>0</v>
      </c>
      <c r="K68" s="52"/>
      <c r="L68" s="8">
        <f t="shared" si="40"/>
        <v>0</v>
      </c>
      <c r="M68" s="8">
        <f>SUM(C68+H68)</f>
        <v>0</v>
      </c>
      <c r="N68" s="8">
        <f t="shared" si="41"/>
        <v>0</v>
      </c>
      <c r="O68" s="8">
        <f t="shared" si="42"/>
        <v>0</v>
      </c>
    </row>
    <row r="69" spans="1:15" s="11" customFormat="1" x14ac:dyDescent="0.25">
      <c r="A69" s="9" t="s">
        <v>64</v>
      </c>
      <c r="B69" s="31">
        <f>SUM(B70:B72)</f>
        <v>0</v>
      </c>
      <c r="C69" s="31">
        <f t="shared" ref="C69:E69" si="43">SUM(C70:C72)</f>
        <v>0</v>
      </c>
      <c r="D69" s="31">
        <f t="shared" si="43"/>
        <v>0</v>
      </c>
      <c r="E69" s="31">
        <f t="shared" si="43"/>
        <v>0</v>
      </c>
      <c r="F69" s="52"/>
      <c r="G69" s="31">
        <f t="shared" ref="G69:J69" si="44">SUM(G70:G72)</f>
        <v>0</v>
      </c>
      <c r="H69" s="31">
        <f t="shared" si="44"/>
        <v>0</v>
      </c>
      <c r="I69" s="31">
        <f t="shared" si="44"/>
        <v>0</v>
      </c>
      <c r="J69" s="31">
        <f t="shared" si="44"/>
        <v>0</v>
      </c>
      <c r="K69" s="52"/>
      <c r="L69" s="10">
        <f>SUM(B69+G69)</f>
        <v>0</v>
      </c>
      <c r="M69" s="10">
        <f t="shared" ref="M69:O83" si="45">SUM(C69+H69)</f>
        <v>0</v>
      </c>
      <c r="N69" s="10">
        <f t="shared" si="45"/>
        <v>0</v>
      </c>
      <c r="O69" s="10">
        <f t="shared" si="45"/>
        <v>0</v>
      </c>
    </row>
    <row r="70" spans="1:15" x14ac:dyDescent="0.25">
      <c r="A70" s="5" t="s">
        <v>65</v>
      </c>
      <c r="B70" s="32">
        <f>FR!C70+FR!D70+FR!E70</f>
        <v>0</v>
      </c>
      <c r="C70" s="32">
        <f>FR!D70+FR!E70+FR!F70</f>
        <v>0</v>
      </c>
      <c r="D70" s="32">
        <f>FR!E70+FR!F70+FR!G70</f>
        <v>0</v>
      </c>
      <c r="E70" s="32">
        <f>FR!F70+FR!G70+FR!H70</f>
        <v>0</v>
      </c>
      <c r="F70" s="52"/>
      <c r="G70" s="32">
        <f>VS!C70+VS!D70+VS!E70</f>
        <v>0</v>
      </c>
      <c r="H70" s="32">
        <f>VS!D70+VS!E70+VS!F70</f>
        <v>0</v>
      </c>
      <c r="I70" s="32">
        <f>VS!I70+VS!J70+VS!K70</f>
        <v>0</v>
      </c>
      <c r="J70" s="33">
        <f>VS!L70+VS!M70+VS!N70</f>
        <v>0</v>
      </c>
      <c r="K70" s="52"/>
      <c r="L70" s="8">
        <f t="shared" ref="L70:L72" si="46">SUM(B70+G70)</f>
        <v>0</v>
      </c>
      <c r="M70" s="8">
        <f t="shared" si="45"/>
        <v>0</v>
      </c>
      <c r="N70" s="8">
        <f t="shared" si="45"/>
        <v>0</v>
      </c>
      <c r="O70" s="8">
        <f t="shared" si="45"/>
        <v>0</v>
      </c>
    </row>
    <row r="71" spans="1:15" x14ac:dyDescent="0.25">
      <c r="A71" s="5" t="s">
        <v>66</v>
      </c>
      <c r="B71" s="32">
        <f>FR!C71+FR!D71+FR!E71</f>
        <v>0</v>
      </c>
      <c r="C71" s="32">
        <f>FR!D71+FR!E71+FR!F71</f>
        <v>0</v>
      </c>
      <c r="D71" s="32">
        <f>FR!E71+FR!F71+FR!G71</f>
        <v>0</v>
      </c>
      <c r="E71" s="32">
        <f>FR!F71+FR!G71+FR!H71</f>
        <v>0</v>
      </c>
      <c r="F71" s="52"/>
      <c r="G71" s="32">
        <f>VS!C71+VS!D71+VS!E71</f>
        <v>0</v>
      </c>
      <c r="H71" s="32">
        <f>VS!D71+VS!E71+VS!F71</f>
        <v>0</v>
      </c>
      <c r="I71" s="32">
        <f>VS!I71+VS!J71+VS!K71</f>
        <v>0</v>
      </c>
      <c r="J71" s="33">
        <f>VS!L71+VS!M71+VS!N71</f>
        <v>0</v>
      </c>
      <c r="K71" s="52"/>
      <c r="L71" s="8">
        <f t="shared" si="46"/>
        <v>0</v>
      </c>
      <c r="M71" s="8">
        <f t="shared" si="45"/>
        <v>0</v>
      </c>
      <c r="N71" s="8">
        <f t="shared" si="45"/>
        <v>0</v>
      </c>
      <c r="O71" s="8">
        <f t="shared" si="45"/>
        <v>0</v>
      </c>
    </row>
    <row r="72" spans="1:15" x14ac:dyDescent="0.25">
      <c r="A72" s="5" t="s">
        <v>67</v>
      </c>
      <c r="B72" s="32">
        <f>FR!C72+FR!D72+FR!E72</f>
        <v>0</v>
      </c>
      <c r="C72" s="32">
        <f>FR!D72+FR!E72+FR!F72</f>
        <v>0</v>
      </c>
      <c r="D72" s="32">
        <f>FR!E72+FR!F72+FR!G72</f>
        <v>0</v>
      </c>
      <c r="E72" s="32">
        <f>FR!F72+FR!G72+FR!H72</f>
        <v>0</v>
      </c>
      <c r="F72" s="52"/>
      <c r="G72" s="32">
        <f>VS!C72+VS!D72+VS!E72</f>
        <v>0</v>
      </c>
      <c r="H72" s="32">
        <f>VS!D72+VS!E72+VS!F72</f>
        <v>0</v>
      </c>
      <c r="I72" s="32">
        <f>VS!I72+VS!J72+VS!K72</f>
        <v>0</v>
      </c>
      <c r="J72" s="33">
        <f>VS!L72+VS!M72+VS!N72</f>
        <v>0</v>
      </c>
      <c r="K72" s="52"/>
      <c r="L72" s="8">
        <f t="shared" si="46"/>
        <v>0</v>
      </c>
      <c r="M72" s="8">
        <f t="shared" si="45"/>
        <v>0</v>
      </c>
      <c r="N72" s="8">
        <f t="shared" si="45"/>
        <v>0</v>
      </c>
      <c r="O72" s="8">
        <f t="shared" si="45"/>
        <v>0</v>
      </c>
    </row>
    <row r="73" spans="1:15" s="11" customFormat="1" x14ac:dyDescent="0.25">
      <c r="A73" s="9" t="s">
        <v>35</v>
      </c>
      <c r="B73" s="31">
        <f>+B9+B15+B25+B35+B43+B51+B61+B66+B69</f>
        <v>0</v>
      </c>
      <c r="C73" s="31">
        <f t="shared" ref="C73:E73" si="47">+C9+C15+C25+C35+C43+C51+C61+C66+C69</f>
        <v>0</v>
      </c>
      <c r="D73" s="31">
        <f t="shared" si="47"/>
        <v>0</v>
      </c>
      <c r="E73" s="31">
        <f t="shared" si="47"/>
        <v>0</v>
      </c>
      <c r="F73" s="52"/>
      <c r="G73" s="31">
        <f>+G9+G15+G25+G35+G43+G51+G61+G66+G69</f>
        <v>195693916.51000005</v>
      </c>
      <c r="H73" s="31">
        <f t="shared" ref="H73:J73" si="48">+H9+H15+H25+H35+H43+H51+H61+H66+H69</f>
        <v>81075435.109999999</v>
      </c>
      <c r="I73" s="31">
        <f t="shared" si="48"/>
        <v>0</v>
      </c>
      <c r="J73" s="31">
        <f t="shared" si="48"/>
        <v>0</v>
      </c>
      <c r="K73" s="52"/>
      <c r="L73" s="10">
        <f>SUM(B73+G73)</f>
        <v>195693916.51000005</v>
      </c>
      <c r="M73" s="10">
        <f t="shared" si="45"/>
        <v>81075435.109999999</v>
      </c>
      <c r="N73" s="10">
        <f t="shared" si="45"/>
        <v>0</v>
      </c>
      <c r="O73" s="10">
        <f t="shared" si="45"/>
        <v>0</v>
      </c>
    </row>
    <row r="74" spans="1:15" x14ac:dyDescent="0.25">
      <c r="A74" s="3" t="s">
        <v>68</v>
      </c>
      <c r="B74" s="32">
        <f>FR!C74+FR!D74+FR!E74</f>
        <v>0</v>
      </c>
      <c r="C74" s="32">
        <f>FR!D74+FR!E74+FR!F74</f>
        <v>0</v>
      </c>
      <c r="D74" s="32">
        <f>FR!E74+FR!F74+FR!G74</f>
        <v>0</v>
      </c>
      <c r="E74" s="32">
        <f>FR!F74+FR!G74+FR!H74</f>
        <v>0</v>
      </c>
      <c r="F74" s="52"/>
      <c r="G74" s="32">
        <f>VS!C74+VS!D74+VS!E74</f>
        <v>0</v>
      </c>
      <c r="H74" s="32">
        <v>0</v>
      </c>
      <c r="I74" s="32">
        <f>VS!I74+VS!J74+VS!K74</f>
        <v>0</v>
      </c>
      <c r="J74" s="33">
        <f>VS!L74+VS!M74+VS!N74</f>
        <v>0</v>
      </c>
      <c r="K74" s="52"/>
      <c r="L74" s="8">
        <f t="shared" ref="L74:L82" si="49">SUM(B74+G74)</f>
        <v>0</v>
      </c>
      <c r="M74" s="8">
        <f t="shared" si="45"/>
        <v>0</v>
      </c>
      <c r="N74" s="8">
        <f t="shared" si="45"/>
        <v>0</v>
      </c>
      <c r="O74" s="8">
        <f t="shared" si="45"/>
        <v>0</v>
      </c>
    </row>
    <row r="75" spans="1:15" x14ac:dyDescent="0.25">
      <c r="A75" s="3" t="s">
        <v>69</v>
      </c>
      <c r="B75" s="32">
        <f>FR!C75+FR!D75+FR!E75</f>
        <v>0</v>
      </c>
      <c r="C75" s="32">
        <f>FR!D75+FR!E75+FR!F75</f>
        <v>0</v>
      </c>
      <c r="D75" s="32">
        <f>FR!E75+FR!F75+FR!G75</f>
        <v>0</v>
      </c>
      <c r="E75" s="32">
        <f>FR!F75+FR!G75+FR!H75</f>
        <v>0</v>
      </c>
      <c r="F75" s="52"/>
      <c r="G75" s="32">
        <f>VS!C75+VS!D75+VS!E75</f>
        <v>0</v>
      </c>
      <c r="H75" s="32">
        <v>0</v>
      </c>
      <c r="I75" s="32">
        <f>VS!I75+VS!J75+VS!K75</f>
        <v>0</v>
      </c>
      <c r="J75" s="33">
        <f>VS!L75+VS!M75+VS!N75</f>
        <v>0</v>
      </c>
      <c r="K75" s="52"/>
      <c r="L75" s="8">
        <f t="shared" si="49"/>
        <v>0</v>
      </c>
      <c r="M75" s="8">
        <f t="shared" si="45"/>
        <v>0</v>
      </c>
      <c r="N75" s="8">
        <f t="shared" si="45"/>
        <v>0</v>
      </c>
      <c r="O75" s="8">
        <f t="shared" si="45"/>
        <v>0</v>
      </c>
    </row>
    <row r="76" spans="1:15" x14ac:dyDescent="0.25">
      <c r="A76" s="5" t="s">
        <v>70</v>
      </c>
      <c r="B76" s="32">
        <f>FR!C76+FR!D76+FR!E76</f>
        <v>0</v>
      </c>
      <c r="C76" s="32">
        <f>FR!D76+FR!E76+FR!F76</f>
        <v>0</v>
      </c>
      <c r="D76" s="32">
        <f>FR!E76+FR!F76+FR!G76</f>
        <v>0</v>
      </c>
      <c r="E76" s="32">
        <f>FR!F76+FR!G76+FR!H76</f>
        <v>0</v>
      </c>
      <c r="F76" s="52"/>
      <c r="G76" s="32">
        <f>VS!C76+VS!D76+VS!E76</f>
        <v>0</v>
      </c>
      <c r="H76" s="32">
        <v>0</v>
      </c>
      <c r="I76" s="32">
        <f>VS!I76+VS!J76+VS!K76</f>
        <v>0</v>
      </c>
      <c r="J76" s="33">
        <f>VS!L76+VS!M76+VS!N76</f>
        <v>0</v>
      </c>
      <c r="K76" s="52"/>
      <c r="L76" s="8">
        <f t="shared" si="49"/>
        <v>0</v>
      </c>
      <c r="M76" s="8">
        <f t="shared" si="45"/>
        <v>0</v>
      </c>
      <c r="N76" s="8">
        <f t="shared" si="45"/>
        <v>0</v>
      </c>
      <c r="O76" s="8">
        <f t="shared" si="45"/>
        <v>0</v>
      </c>
    </row>
    <row r="77" spans="1:15" x14ac:dyDescent="0.25">
      <c r="A77" s="5" t="s">
        <v>71</v>
      </c>
      <c r="B77" s="32">
        <f>FR!C77+FR!D77+FR!E77</f>
        <v>0</v>
      </c>
      <c r="C77" s="32">
        <f>FR!D77+FR!E77+FR!F77</f>
        <v>0</v>
      </c>
      <c r="D77" s="32">
        <f>FR!E77+FR!F77+FR!G77</f>
        <v>0</v>
      </c>
      <c r="E77" s="32">
        <f>FR!F77+FR!G77+FR!H77</f>
        <v>0</v>
      </c>
      <c r="F77" s="52"/>
      <c r="G77" s="32">
        <f>VS!C77+VS!D77+VS!E77</f>
        <v>0</v>
      </c>
      <c r="H77" s="32">
        <v>0</v>
      </c>
      <c r="I77" s="32">
        <f>VS!I77+VS!J77+VS!K77</f>
        <v>0</v>
      </c>
      <c r="J77" s="33">
        <f>VS!L77+VS!M77+VS!N77</f>
        <v>0</v>
      </c>
      <c r="K77" s="52"/>
      <c r="L77" s="8">
        <f t="shared" si="49"/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</row>
    <row r="78" spans="1:15" x14ac:dyDescent="0.25">
      <c r="A78" s="3" t="s">
        <v>72</v>
      </c>
      <c r="B78" s="32">
        <f>FR!C78+FR!D78+FR!E78</f>
        <v>0</v>
      </c>
      <c r="C78" s="32">
        <f>FR!D78+FR!E78+FR!F78</f>
        <v>0</v>
      </c>
      <c r="D78" s="32">
        <f>FR!E78+FR!F78+FR!G78</f>
        <v>0</v>
      </c>
      <c r="E78" s="32">
        <f>FR!F78+FR!G78+FR!H78</f>
        <v>0</v>
      </c>
      <c r="F78" s="52"/>
      <c r="G78" s="32">
        <f>VS!C78+VS!D78+VS!E78</f>
        <v>0</v>
      </c>
      <c r="H78" s="32">
        <v>0</v>
      </c>
      <c r="I78" s="32">
        <f>VS!I78+VS!J78+VS!K78</f>
        <v>0</v>
      </c>
      <c r="J78" s="33">
        <f>VS!L78+VS!M78+VS!N78</f>
        <v>0</v>
      </c>
      <c r="K78" s="52"/>
      <c r="L78" s="8">
        <f t="shared" si="49"/>
        <v>0</v>
      </c>
      <c r="M78" s="8">
        <f t="shared" si="45"/>
        <v>0</v>
      </c>
      <c r="N78" s="8">
        <f t="shared" si="45"/>
        <v>0</v>
      </c>
      <c r="O78" s="8">
        <f t="shared" si="45"/>
        <v>0</v>
      </c>
    </row>
    <row r="79" spans="1:15" x14ac:dyDescent="0.25">
      <c r="A79" s="5" t="s">
        <v>73</v>
      </c>
      <c r="B79" s="32">
        <f>FR!C79+FR!D79+FR!E79</f>
        <v>0</v>
      </c>
      <c r="C79" s="32">
        <f>FR!D79+FR!E79+FR!F79</f>
        <v>0</v>
      </c>
      <c r="D79" s="32">
        <f>FR!E79+FR!F79+FR!G79</f>
        <v>0</v>
      </c>
      <c r="E79" s="32">
        <f>FR!F79+FR!G79+FR!H79</f>
        <v>0</v>
      </c>
      <c r="F79" s="52"/>
      <c r="G79" s="32">
        <f>VS!C79+VS!D79+VS!E79</f>
        <v>0</v>
      </c>
      <c r="H79" s="32">
        <v>0</v>
      </c>
      <c r="I79" s="32">
        <f>VS!I79+VS!J79+VS!K79</f>
        <v>0</v>
      </c>
      <c r="J79" s="33">
        <f>VS!L79+VS!M79+VS!N79</f>
        <v>0</v>
      </c>
      <c r="K79" s="52"/>
      <c r="L79" s="8">
        <f t="shared" si="49"/>
        <v>0</v>
      </c>
      <c r="M79" s="8">
        <f t="shared" si="45"/>
        <v>0</v>
      </c>
      <c r="N79" s="8">
        <f t="shared" si="45"/>
        <v>0</v>
      </c>
      <c r="O79" s="8">
        <f t="shared" si="45"/>
        <v>0</v>
      </c>
    </row>
    <row r="80" spans="1:15" x14ac:dyDescent="0.25">
      <c r="A80" s="5" t="s">
        <v>74</v>
      </c>
      <c r="B80" s="32">
        <f>FR!C80+FR!D80+FR!E80</f>
        <v>0</v>
      </c>
      <c r="C80" s="32">
        <f>FR!D80+FR!E80+FR!F80</f>
        <v>0</v>
      </c>
      <c r="D80" s="32">
        <f>FR!E80+FR!F80+FR!G80</f>
        <v>0</v>
      </c>
      <c r="E80" s="32">
        <f>FR!F80+FR!G80+FR!H80</f>
        <v>0</v>
      </c>
      <c r="F80" s="52"/>
      <c r="G80" s="32">
        <f>VS!C80+VS!D80+VS!E80</f>
        <v>0</v>
      </c>
      <c r="H80" s="32">
        <v>0</v>
      </c>
      <c r="I80" s="32">
        <f>VS!I80+VS!J80+VS!K80</f>
        <v>0</v>
      </c>
      <c r="J80" s="33">
        <f>VS!L80+VS!M80+VS!N80</f>
        <v>0</v>
      </c>
      <c r="K80" s="52"/>
      <c r="L80" s="8">
        <f t="shared" si="49"/>
        <v>0</v>
      </c>
      <c r="M80" s="8">
        <f t="shared" si="45"/>
        <v>0</v>
      </c>
      <c r="N80" s="8">
        <f t="shared" si="45"/>
        <v>0</v>
      </c>
      <c r="O80" s="8">
        <f t="shared" si="45"/>
        <v>0</v>
      </c>
    </row>
    <row r="81" spans="1:15" x14ac:dyDescent="0.25">
      <c r="A81" s="3" t="s">
        <v>75</v>
      </c>
      <c r="B81" s="32">
        <f>FR!C81+FR!D81+FR!E81</f>
        <v>0</v>
      </c>
      <c r="C81" s="32">
        <f>FR!D81+FR!E81+FR!F81</f>
        <v>0</v>
      </c>
      <c r="D81" s="32">
        <f>FR!E81+FR!F81+FR!G81</f>
        <v>0</v>
      </c>
      <c r="E81" s="32">
        <f>FR!F81+FR!G81+FR!H81</f>
        <v>0</v>
      </c>
      <c r="F81" s="52"/>
      <c r="G81" s="32">
        <f>VS!C81+VS!D81+VS!E81</f>
        <v>0</v>
      </c>
      <c r="H81" s="32">
        <v>0</v>
      </c>
      <c r="I81" s="32">
        <f>VS!I81+VS!J81+VS!K81</f>
        <v>0</v>
      </c>
      <c r="J81" s="33">
        <f>VS!L81+VS!M81+VS!N81</f>
        <v>0</v>
      </c>
      <c r="K81" s="52"/>
      <c r="L81" s="8">
        <f t="shared" si="49"/>
        <v>0</v>
      </c>
      <c r="M81" s="8">
        <f t="shared" si="45"/>
        <v>0</v>
      </c>
      <c r="N81" s="8">
        <f t="shared" si="45"/>
        <v>0</v>
      </c>
      <c r="O81" s="8">
        <f t="shared" si="45"/>
        <v>0</v>
      </c>
    </row>
    <row r="82" spans="1:15" x14ac:dyDescent="0.25">
      <c r="A82" s="5" t="s">
        <v>76</v>
      </c>
      <c r="B82" s="32">
        <f>FR!C82+FR!D82+FR!E82</f>
        <v>0</v>
      </c>
      <c r="C82" s="32">
        <f>FR!D82+FR!E82+FR!F82</f>
        <v>0</v>
      </c>
      <c r="D82" s="32">
        <f>FR!E82+FR!F82+FR!G82</f>
        <v>0</v>
      </c>
      <c r="E82" s="32">
        <f>FR!F82+FR!G82+FR!H82</f>
        <v>0</v>
      </c>
      <c r="F82" s="52"/>
      <c r="G82" s="32">
        <f>VS!C82+VS!D82+VS!E82</f>
        <v>0</v>
      </c>
      <c r="H82" s="32">
        <v>0</v>
      </c>
      <c r="I82" s="32">
        <f>VS!I82+VS!J82+VS!K82</f>
        <v>0</v>
      </c>
      <c r="J82" s="33">
        <f>VS!L82+VS!M82+VS!N82</f>
        <v>0</v>
      </c>
      <c r="K82" s="52"/>
      <c r="L82" s="8">
        <f t="shared" si="49"/>
        <v>0</v>
      </c>
      <c r="M82" s="8">
        <f t="shared" si="45"/>
        <v>0</v>
      </c>
      <c r="N82" s="8">
        <f t="shared" si="45"/>
        <v>0</v>
      </c>
      <c r="O82" s="8">
        <f t="shared" si="45"/>
        <v>0</v>
      </c>
    </row>
    <row r="83" spans="1:15" s="11" customFormat="1" x14ac:dyDescent="0.25">
      <c r="A83" s="9" t="s">
        <v>77</v>
      </c>
      <c r="B83" s="31">
        <f>SUM(B84)</f>
        <v>0</v>
      </c>
      <c r="C83" s="31">
        <f t="shared" ref="C83:E83" si="50">SUM(C84)</f>
        <v>0</v>
      </c>
      <c r="D83" s="31">
        <f t="shared" si="50"/>
        <v>0</v>
      </c>
      <c r="E83" s="31">
        <f t="shared" si="50"/>
        <v>0</v>
      </c>
      <c r="F83" s="52"/>
      <c r="G83" s="31"/>
      <c r="H83" s="31">
        <f t="shared" ref="H83" si="51">SUM(H84)</f>
        <v>0</v>
      </c>
      <c r="I83" s="31">
        <f t="shared" ref="I83" si="52">SUM(I84)</f>
        <v>0</v>
      </c>
      <c r="J83" s="31">
        <f t="shared" ref="J83" si="53">SUM(J84)</f>
        <v>0</v>
      </c>
      <c r="K83" s="52"/>
      <c r="L83" s="10">
        <f>SUM(B83+G83)</f>
        <v>0</v>
      </c>
      <c r="M83" s="10">
        <f t="shared" si="45"/>
        <v>0</v>
      </c>
      <c r="N83" s="10">
        <f t="shared" si="45"/>
        <v>0</v>
      </c>
      <c r="O83" s="10">
        <f t="shared" si="45"/>
        <v>0</v>
      </c>
    </row>
    <row r="84" spans="1:15" ht="15.75" x14ac:dyDescent="0.25">
      <c r="A84" s="6" t="s">
        <v>78</v>
      </c>
      <c r="B84" s="32">
        <f>FR!C84+FR!D84+FR!E84</f>
        <v>0</v>
      </c>
      <c r="C84" s="32">
        <f>FR!D84+FR!E84+FR!F84</f>
        <v>0</v>
      </c>
      <c r="D84" s="32">
        <f>FR!E84+FR!F84+FR!G84</f>
        <v>0</v>
      </c>
      <c r="E84" s="32">
        <f>FR!F84+FR!G84+FR!H84</f>
        <v>0</v>
      </c>
      <c r="F84" s="53"/>
      <c r="G84" s="32"/>
      <c r="H84" s="32">
        <f>FR!I84+FR!J84+FR!K84</f>
        <v>0</v>
      </c>
      <c r="I84" s="32">
        <f>FR!J84+FR!K84+FR!L84</f>
        <v>0</v>
      </c>
      <c r="J84" s="32">
        <f>FR!K84+FR!L84+FR!M84</f>
        <v>0</v>
      </c>
      <c r="K84" s="53"/>
      <c r="L84" s="8">
        <f>SUM(B84+G84)</f>
        <v>0</v>
      </c>
      <c r="M84" s="8">
        <f>SUM(C84+H84)</f>
        <v>0</v>
      </c>
      <c r="N84" s="8">
        <f>SUM(D84+I84)</f>
        <v>0</v>
      </c>
      <c r="O84" s="8">
        <f>SUM(E84+J84)</f>
        <v>0</v>
      </c>
    </row>
  </sheetData>
  <mergeCells count="10">
    <mergeCell ref="A1:O1"/>
    <mergeCell ref="A2:O2"/>
    <mergeCell ref="A3:O3"/>
    <mergeCell ref="A4:O4"/>
    <mergeCell ref="A5:O5"/>
    <mergeCell ref="L7:O7"/>
    <mergeCell ref="F7:F84"/>
    <mergeCell ref="K7:K84"/>
    <mergeCell ref="B7:E7"/>
    <mergeCell ref="G7:J7"/>
  </mergeCells>
  <phoneticPr fontId="5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4" width="11.5703125" bestFit="1" customWidth="1"/>
    <col min="5" max="5" width="14.5703125" customWidth="1"/>
    <col min="6" max="6" width="15" customWidth="1"/>
    <col min="7" max="7" width="12.5703125" style="36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60" t="s">
        <v>102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18.75" customHeight="1" x14ac:dyDescent="0.25">
      <c r="A2" s="57" t="s">
        <v>106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18.75" x14ac:dyDescent="0.25">
      <c r="A3" s="60" t="s">
        <v>103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5" ht="15.75" x14ac:dyDescent="0.25">
      <c r="A4" s="61" t="s">
        <v>110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5" x14ac:dyDescent="0.2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7" spans="1:15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5" x14ac:dyDescent="0.25">
      <c r="A8" s="14" t="s">
        <v>1</v>
      </c>
      <c r="B8" s="15"/>
      <c r="C8" s="15"/>
      <c r="D8" s="15"/>
      <c r="E8" s="15"/>
      <c r="F8" s="15"/>
      <c r="G8" s="39"/>
      <c r="H8" s="15"/>
      <c r="I8" s="15"/>
      <c r="J8" s="15"/>
      <c r="K8" s="15"/>
      <c r="L8" s="15"/>
      <c r="M8" s="15"/>
      <c r="N8" s="15"/>
    </row>
    <row r="9" spans="1:15" ht="30" x14ac:dyDescent="0.25">
      <c r="A9" s="9" t="s">
        <v>2</v>
      </c>
      <c r="B9" s="28">
        <f>SUM(C9:N9)</f>
        <v>0</v>
      </c>
      <c r="C9" s="29">
        <f>SUM(C10:C14)</f>
        <v>0</v>
      </c>
      <c r="D9" s="29">
        <f t="shared" ref="D9:N9" si="0">SUM(D10:D14)</f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5" x14ac:dyDescent="0.25">
      <c r="A10" s="18" t="s">
        <v>3</v>
      </c>
      <c r="B10" s="30">
        <f>SUM(C10:N10)</f>
        <v>0</v>
      </c>
      <c r="C10" s="19"/>
      <c r="D10" s="19"/>
      <c r="E10" s="19"/>
      <c r="F10" s="19"/>
      <c r="G10" s="35"/>
      <c r="H10" s="19"/>
      <c r="I10" s="19"/>
      <c r="J10" s="19"/>
      <c r="K10" s="19"/>
      <c r="L10" s="19"/>
      <c r="M10" s="19"/>
      <c r="N10" s="19"/>
    </row>
    <row r="11" spans="1:15" x14ac:dyDescent="0.25">
      <c r="A11" s="18" t="s">
        <v>4</v>
      </c>
      <c r="B11" s="30">
        <f t="shared" ref="B11:B14" si="1">SUM(C11:N11)</f>
        <v>0</v>
      </c>
      <c r="C11" s="19"/>
      <c r="D11" s="19"/>
      <c r="E11" s="19"/>
      <c r="F11" s="19"/>
      <c r="G11" s="35"/>
      <c r="H11" s="19"/>
      <c r="I11" s="19"/>
      <c r="J11" s="19"/>
      <c r="K11" s="19"/>
      <c r="L11" s="19"/>
      <c r="M11" s="19"/>
      <c r="N11" s="19"/>
    </row>
    <row r="12" spans="1:15" ht="30" x14ac:dyDescent="0.25">
      <c r="A12" s="18" t="s">
        <v>37</v>
      </c>
      <c r="B12" s="30">
        <f t="shared" si="1"/>
        <v>0</v>
      </c>
      <c r="C12" s="19"/>
      <c r="D12" s="19"/>
      <c r="E12" s="19"/>
      <c r="F12" s="19"/>
      <c r="G12" s="35"/>
      <c r="H12" s="19"/>
      <c r="I12" s="19"/>
      <c r="J12" s="19"/>
      <c r="K12" s="19"/>
      <c r="L12" s="19"/>
      <c r="M12" s="19"/>
      <c r="N12" s="19"/>
    </row>
    <row r="13" spans="1:15" ht="30" x14ac:dyDescent="0.25">
      <c r="A13" s="18" t="s">
        <v>5</v>
      </c>
      <c r="B13" s="30">
        <f t="shared" si="1"/>
        <v>0</v>
      </c>
      <c r="C13" s="19"/>
      <c r="D13" s="19"/>
      <c r="E13" s="19"/>
      <c r="F13" s="19"/>
      <c r="G13" s="35"/>
      <c r="H13" s="19"/>
      <c r="I13" s="19"/>
      <c r="J13" s="19"/>
      <c r="K13" s="19"/>
      <c r="L13" s="19"/>
      <c r="M13" s="19"/>
      <c r="N13" s="19"/>
    </row>
    <row r="14" spans="1:15" ht="30" x14ac:dyDescent="0.25">
      <c r="A14" s="18" t="s">
        <v>6</v>
      </c>
      <c r="B14" s="30">
        <f t="shared" si="1"/>
        <v>0</v>
      </c>
      <c r="C14" s="19"/>
      <c r="D14" s="19"/>
      <c r="E14" s="19"/>
      <c r="F14" s="19"/>
      <c r="G14" s="35"/>
      <c r="H14" s="19"/>
      <c r="I14" s="19"/>
      <c r="J14" s="19"/>
      <c r="K14" s="19"/>
      <c r="L14" s="19"/>
      <c r="M14" s="19"/>
      <c r="N14" s="19"/>
    </row>
    <row r="15" spans="1:15" x14ac:dyDescent="0.25">
      <c r="A15" s="9" t="s">
        <v>7</v>
      </c>
      <c r="B15" s="28">
        <f>SUM(C15:N15)</f>
        <v>0</v>
      </c>
      <c r="C15" s="29">
        <f>SUM(C16:C24)</f>
        <v>0</v>
      </c>
      <c r="D15" s="29">
        <f t="shared" ref="D15:N15" si="2">SUM(D16:D24)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5" x14ac:dyDescent="0.25">
      <c r="A16" s="18" t="s">
        <v>8</v>
      </c>
      <c r="B16" s="30">
        <f t="shared" ref="B16:B24" si="3">SUM(C16:N16)</f>
        <v>0</v>
      </c>
      <c r="C16" s="19"/>
      <c r="D16" s="19"/>
      <c r="E16" s="32"/>
      <c r="F16" s="35"/>
      <c r="G16" s="35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f>SUM(C17:N17)</f>
        <v>0</v>
      </c>
      <c r="C17" s="19"/>
      <c r="D17" s="19"/>
      <c r="E17" s="32"/>
      <c r="F17" s="35"/>
      <c r="G17" s="35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>
        <f t="shared" si="3"/>
        <v>0</v>
      </c>
      <c r="C18" s="19"/>
      <c r="D18" s="19"/>
      <c r="E18" s="32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f t="shared" si="3"/>
        <v>0</v>
      </c>
      <c r="C19" s="19"/>
      <c r="D19" s="19"/>
      <c r="E19" s="32"/>
      <c r="F19" s="35"/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f t="shared" si="3"/>
        <v>0</v>
      </c>
      <c r="C20" s="19"/>
      <c r="D20" s="19"/>
      <c r="E20" s="32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>
        <f t="shared" si="3"/>
        <v>0</v>
      </c>
      <c r="C21" s="19"/>
      <c r="D21" s="19"/>
      <c r="E21" s="32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f t="shared" si="3"/>
        <v>0</v>
      </c>
      <c r="C22" s="19"/>
      <c r="D22" s="19"/>
      <c r="E22" s="32"/>
      <c r="F22" s="35"/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f t="shared" si="3"/>
        <v>0</v>
      </c>
      <c r="C23" s="19"/>
      <c r="D23" s="19"/>
      <c r="E23" s="32"/>
      <c r="F23" s="35"/>
      <c r="G23" s="35"/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f t="shared" si="3"/>
        <v>0</v>
      </c>
      <c r="C24" s="19"/>
      <c r="D24" s="19"/>
      <c r="E24" s="32"/>
      <c r="F24" s="35"/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f>SUM(C25:N25)</f>
        <v>0</v>
      </c>
      <c r="C25" s="29">
        <f>SUM(C26:C34)</f>
        <v>0</v>
      </c>
      <c r="D25" s="29">
        <f t="shared" ref="D25:M25" si="4">SUM(D26:D34)</f>
        <v>0</v>
      </c>
      <c r="E25" s="29">
        <f t="shared" ref="E25:F25" si="5">SUM(E26:E34)</f>
        <v>0</v>
      </c>
      <c r="F25" s="29">
        <f t="shared" si="5"/>
        <v>0</v>
      </c>
      <c r="G25" s="29">
        <f t="shared" si="4"/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>SUM(N26:N34)</f>
        <v>0</v>
      </c>
    </row>
    <row r="26" spans="1:14" ht="30" x14ac:dyDescent="0.25">
      <c r="A26" s="18" t="s">
        <v>17</v>
      </c>
      <c r="B26" s="30">
        <f t="shared" ref="B26:B34" si="6">SUM(C26:N26)</f>
        <v>0</v>
      </c>
      <c r="C26" s="19"/>
      <c r="D26" s="19"/>
      <c r="E26" s="32"/>
      <c r="F26" s="35"/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f t="shared" si="6"/>
        <v>0</v>
      </c>
      <c r="C27" s="19"/>
      <c r="D27" s="19"/>
      <c r="E27" s="32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f t="shared" si="6"/>
        <v>0</v>
      </c>
      <c r="C28" s="19"/>
      <c r="D28" s="19"/>
      <c r="E28" s="32"/>
      <c r="F28" s="35"/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f t="shared" si="6"/>
        <v>0</v>
      </c>
      <c r="C29" s="19"/>
      <c r="D29" s="19"/>
      <c r="E29" s="32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f t="shared" si="6"/>
        <v>0</v>
      </c>
      <c r="C30" s="19"/>
      <c r="D30" s="19"/>
      <c r="E30" s="32"/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f t="shared" si="6"/>
        <v>0</v>
      </c>
      <c r="C31" s="19"/>
      <c r="D31" s="19"/>
      <c r="E31" s="32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f t="shared" si="6"/>
        <v>0</v>
      </c>
      <c r="C32" s="19"/>
      <c r="D32" s="19"/>
      <c r="E32" s="32"/>
      <c r="F32" s="35"/>
      <c r="G32" s="35"/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f t="shared" si="6"/>
        <v>0</v>
      </c>
      <c r="C33" s="19"/>
      <c r="D33" s="19"/>
      <c r="E33" s="32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f t="shared" si="6"/>
        <v>0</v>
      </c>
      <c r="C34" s="19"/>
      <c r="D34" s="19"/>
      <c r="E34" s="32"/>
      <c r="F34" s="35"/>
      <c r="G34" s="35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f>SUM(C35:N35)</f>
        <v>0</v>
      </c>
      <c r="C35" s="29">
        <f>SUM(C36:C42)</f>
        <v>0</v>
      </c>
      <c r="D35" s="29">
        <f t="shared" ref="D35:N35" si="7">SUM(D36:D42)</f>
        <v>0</v>
      </c>
      <c r="E35" s="29">
        <f t="shared" si="7"/>
        <v>0</v>
      </c>
      <c r="F35" s="29">
        <f t="shared" si="7"/>
        <v>0</v>
      </c>
      <c r="G35" s="29">
        <f t="shared" si="7"/>
        <v>0</v>
      </c>
      <c r="H35" s="29">
        <f t="shared" si="7"/>
        <v>0</v>
      </c>
      <c r="I35" s="29">
        <f t="shared" si="7"/>
        <v>0</v>
      </c>
      <c r="J35" s="29">
        <f t="shared" si="7"/>
        <v>0</v>
      </c>
      <c r="K35" s="29">
        <f t="shared" si="7"/>
        <v>0</v>
      </c>
      <c r="L35" s="29">
        <f t="shared" si="7"/>
        <v>0</v>
      </c>
      <c r="M35" s="29">
        <f t="shared" si="7"/>
        <v>0</v>
      </c>
      <c r="N35" s="29">
        <f t="shared" si="7"/>
        <v>0</v>
      </c>
    </row>
    <row r="36" spans="1:14" ht="30" x14ac:dyDescent="0.25">
      <c r="A36" s="18" t="s">
        <v>26</v>
      </c>
      <c r="B36" s="30">
        <f>SUM(C36:N36)</f>
        <v>0</v>
      </c>
      <c r="C36" s="19"/>
      <c r="D36" s="19"/>
      <c r="E36" s="19"/>
      <c r="F36" s="19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>
        <f t="shared" ref="B37:B42" si="8">SUM(C37:N37)</f>
        <v>0</v>
      </c>
      <c r="C37" s="19"/>
      <c r="D37" s="19"/>
      <c r="E37" s="19"/>
      <c r="F37" s="19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>
        <f t="shared" si="8"/>
        <v>0</v>
      </c>
      <c r="C38" s="19"/>
      <c r="D38" s="19"/>
      <c r="E38" s="19"/>
      <c r="F38" s="19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>
        <f t="shared" si="8"/>
        <v>0</v>
      </c>
      <c r="C39" s="19"/>
      <c r="D39" s="19"/>
      <c r="E39" s="19"/>
      <c r="F39" s="19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>
        <f t="shared" si="8"/>
        <v>0</v>
      </c>
      <c r="C40" s="19"/>
      <c r="D40" s="19"/>
      <c r="E40" s="19"/>
      <c r="F40" s="19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>
        <f t="shared" si="8"/>
        <v>0</v>
      </c>
      <c r="C41" s="19"/>
      <c r="D41" s="19"/>
      <c r="E41" s="19"/>
      <c r="F41" s="19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>
        <f t="shared" si="8"/>
        <v>0</v>
      </c>
      <c r="C42" s="19"/>
      <c r="D42" s="19"/>
      <c r="E42" s="19"/>
      <c r="F42" s="19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>
        <f>SUM(C43:N43)</f>
        <v>0</v>
      </c>
      <c r="C43" s="29">
        <f>SUM(C44:C50)</f>
        <v>0</v>
      </c>
      <c r="D43" s="29">
        <f t="shared" ref="D43" si="9">SUM(D44:D50)</f>
        <v>0</v>
      </c>
      <c r="E43" s="29">
        <f t="shared" ref="E43" si="10">SUM(E44:E50)</f>
        <v>0</v>
      </c>
      <c r="F43" s="29">
        <f t="shared" ref="F43" si="11">SUM(F44:F50)</f>
        <v>0</v>
      </c>
      <c r="G43" s="29">
        <f t="shared" ref="G43" si="12">SUM(G44:G50)</f>
        <v>0</v>
      </c>
      <c r="H43" s="29">
        <f t="shared" ref="H43" si="13">SUM(H44:H50)</f>
        <v>0</v>
      </c>
      <c r="I43" s="29">
        <f t="shared" ref="I43" si="14">SUM(I44:I50)</f>
        <v>0</v>
      </c>
      <c r="J43" s="29">
        <f t="shared" ref="J43" si="15">SUM(J44:J50)</f>
        <v>0</v>
      </c>
      <c r="K43" s="29">
        <f t="shared" ref="K43" si="16">SUM(K44:K50)</f>
        <v>0</v>
      </c>
      <c r="L43" s="29">
        <f t="shared" ref="L43" si="17">SUM(L44:L50)</f>
        <v>0</v>
      </c>
      <c r="M43" s="29">
        <f t="shared" ref="M43" si="18">SUM(M44:M50)</f>
        <v>0</v>
      </c>
      <c r="N43" s="29">
        <f t="shared" ref="N43" si="19">SUM(N44:N50)</f>
        <v>0</v>
      </c>
    </row>
    <row r="44" spans="1:14" ht="30" x14ac:dyDescent="0.25">
      <c r="A44" s="18" t="s">
        <v>46</v>
      </c>
      <c r="B44" s="30">
        <f t="shared" ref="B44:B49" si="20">SUM(C44:N44)</f>
        <v>0</v>
      </c>
      <c r="C44" s="19"/>
      <c r="D44" s="19"/>
      <c r="E44" s="19"/>
      <c r="F44" s="19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>
        <f t="shared" si="20"/>
        <v>0</v>
      </c>
      <c r="C45" s="19"/>
      <c r="D45" s="19"/>
      <c r="E45" s="19"/>
      <c r="F45" s="19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>
        <f t="shared" si="20"/>
        <v>0</v>
      </c>
      <c r="C46" s="19"/>
      <c r="D46" s="19"/>
      <c r="E46" s="19"/>
      <c r="F46" s="19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>
        <f t="shared" si="20"/>
        <v>0</v>
      </c>
      <c r="C47" s="19"/>
      <c r="D47" s="19"/>
      <c r="E47" s="19"/>
      <c r="F47" s="19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>
        <f t="shared" si="20"/>
        <v>0</v>
      </c>
      <c r="C48" s="19"/>
      <c r="D48" s="19"/>
      <c r="E48" s="19"/>
      <c r="F48" s="19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>
        <f t="shared" si="20"/>
        <v>0</v>
      </c>
      <c r="C49" s="19"/>
      <c r="D49" s="19"/>
      <c r="E49" s="19"/>
      <c r="F49" s="19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>
        <f>SUM(C50:N50)</f>
        <v>0</v>
      </c>
      <c r="C50" s="19"/>
      <c r="D50" s="19"/>
      <c r="E50" s="19"/>
      <c r="F50" s="19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f>SUM(C51:N51)</f>
        <v>0</v>
      </c>
      <c r="C51" s="29">
        <f>SUM(C52:C60)</f>
        <v>0</v>
      </c>
      <c r="D51" s="29">
        <f t="shared" ref="D51:N51" si="21">SUM(D52:D60)</f>
        <v>0</v>
      </c>
      <c r="E51" s="29">
        <f t="shared" si="21"/>
        <v>0</v>
      </c>
      <c r="F51" s="29">
        <f t="shared" si="21"/>
        <v>0</v>
      </c>
      <c r="G51" s="29">
        <f t="shared" si="21"/>
        <v>0</v>
      </c>
      <c r="H51" s="29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1"/>
        <v>0</v>
      </c>
    </row>
    <row r="52" spans="1:14" x14ac:dyDescent="0.25">
      <c r="A52" s="18" t="s">
        <v>29</v>
      </c>
      <c r="B52" s="30">
        <f t="shared" ref="B52:B60" si="22">SUM(C52:N52)</f>
        <v>0</v>
      </c>
      <c r="C52" s="19"/>
      <c r="D52" s="19"/>
      <c r="E52" s="19"/>
      <c r="F52" s="19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f t="shared" si="22"/>
        <v>0</v>
      </c>
      <c r="C53" s="19"/>
      <c r="D53" s="19"/>
      <c r="E53" s="19"/>
      <c r="F53" s="19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>
        <f t="shared" si="22"/>
        <v>0</v>
      </c>
      <c r="C54" s="19"/>
      <c r="D54" s="19"/>
      <c r="E54" s="19"/>
      <c r="F54" s="19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>
        <f t="shared" si="22"/>
        <v>0</v>
      </c>
      <c r="C55" s="19"/>
      <c r="D55" s="19"/>
      <c r="E55" s="19"/>
      <c r="F55" s="19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f t="shared" si="22"/>
        <v>0</v>
      </c>
      <c r="C56" s="19"/>
      <c r="D56" s="19"/>
      <c r="E56" s="19"/>
      <c r="F56" s="19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>
        <f t="shared" si="22"/>
        <v>0</v>
      </c>
      <c r="C57" s="19"/>
      <c r="D57" s="19"/>
      <c r="E57" s="19"/>
      <c r="F57" s="19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>
        <f t="shared" si="22"/>
        <v>0</v>
      </c>
      <c r="C58" s="19"/>
      <c r="D58" s="19"/>
      <c r="E58" s="19"/>
      <c r="F58" s="19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>
        <f t="shared" si="22"/>
        <v>0</v>
      </c>
      <c r="C59" s="19"/>
      <c r="D59" s="19"/>
      <c r="E59" s="19"/>
      <c r="F59" s="19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>
        <f t="shared" si="22"/>
        <v>0</v>
      </c>
      <c r="C60" s="19"/>
      <c r="D60" s="19"/>
      <c r="E60" s="19"/>
      <c r="F60" s="19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>
        <f>SUM(C61:N61)</f>
        <v>0</v>
      </c>
      <c r="C61" s="29">
        <f>SUM(C62:C65)</f>
        <v>0</v>
      </c>
      <c r="D61" s="29">
        <f t="shared" ref="D61:N61" si="23">SUM(D62:D65)</f>
        <v>0</v>
      </c>
      <c r="E61" s="29">
        <f t="shared" si="23"/>
        <v>0</v>
      </c>
      <c r="F61" s="29">
        <f t="shared" si="23"/>
        <v>0</v>
      </c>
      <c r="G61" s="29">
        <f t="shared" si="23"/>
        <v>0</v>
      </c>
      <c r="H61" s="29">
        <f t="shared" si="23"/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  <c r="M61" s="29">
        <f t="shared" si="23"/>
        <v>0</v>
      </c>
      <c r="N61" s="29">
        <f t="shared" si="23"/>
        <v>0</v>
      </c>
    </row>
    <row r="62" spans="1:14" x14ac:dyDescent="0.25">
      <c r="A62" s="18" t="s">
        <v>57</v>
      </c>
      <c r="B62" s="30">
        <f t="shared" ref="B62:B65" si="24">SUM(C62:N62)</f>
        <v>0</v>
      </c>
      <c r="C62" s="19"/>
      <c r="D62" s="19"/>
      <c r="E62" s="19"/>
      <c r="F62" s="19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>
        <f t="shared" si="24"/>
        <v>0</v>
      </c>
      <c r="C63" s="19"/>
      <c r="D63" s="19"/>
      <c r="E63" s="19"/>
      <c r="F63" s="19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>
        <f t="shared" si="24"/>
        <v>0</v>
      </c>
      <c r="C64" s="19"/>
      <c r="D64" s="19"/>
      <c r="E64" s="19"/>
      <c r="F64" s="19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>
        <f t="shared" si="24"/>
        <v>0</v>
      </c>
      <c r="C65" s="19"/>
      <c r="D65" s="19"/>
      <c r="E65" s="19"/>
      <c r="F65" s="19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>
        <f>SUM(C66:N66)</f>
        <v>0</v>
      </c>
      <c r="C66" s="29">
        <f>SUM(C67:C68)</f>
        <v>0</v>
      </c>
      <c r="D66" s="29">
        <f t="shared" ref="D66:N66" si="25">SUM(D67:D68)</f>
        <v>0</v>
      </c>
      <c r="E66" s="29">
        <f t="shared" si="25"/>
        <v>0</v>
      </c>
      <c r="F66" s="29">
        <f t="shared" si="25"/>
        <v>0</v>
      </c>
      <c r="G66" s="29">
        <f t="shared" si="25"/>
        <v>0</v>
      </c>
      <c r="H66" s="29">
        <f t="shared" si="25"/>
        <v>0</v>
      </c>
      <c r="I66" s="29">
        <f t="shared" si="25"/>
        <v>0</v>
      </c>
      <c r="J66" s="29">
        <f t="shared" si="25"/>
        <v>0</v>
      </c>
      <c r="K66" s="29">
        <f t="shared" si="25"/>
        <v>0</v>
      </c>
      <c r="L66" s="29">
        <f t="shared" si="25"/>
        <v>0</v>
      </c>
      <c r="M66" s="29">
        <f t="shared" si="25"/>
        <v>0</v>
      </c>
      <c r="N66" s="29">
        <f t="shared" si="25"/>
        <v>0</v>
      </c>
    </row>
    <row r="67" spans="1:14" x14ac:dyDescent="0.25">
      <c r="A67" s="18" t="s">
        <v>62</v>
      </c>
      <c r="B67" s="30">
        <f t="shared" ref="B67:B68" si="26">SUM(C67:N67)</f>
        <v>0</v>
      </c>
      <c r="C67" s="19"/>
      <c r="D67" s="19"/>
      <c r="E67" s="19"/>
      <c r="F67" s="19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>
        <f t="shared" si="26"/>
        <v>0</v>
      </c>
      <c r="C68" s="19"/>
      <c r="D68" s="19"/>
      <c r="E68" s="19"/>
      <c r="F68" s="19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>
        <f>SUM(C69:N69)</f>
        <v>0</v>
      </c>
      <c r="C69" s="29">
        <f>SUM(C70:C72)</f>
        <v>0</v>
      </c>
      <c r="D69" s="29">
        <f t="shared" ref="D69:N69" si="27">SUM(D70:D72)</f>
        <v>0</v>
      </c>
      <c r="E69" s="29">
        <f t="shared" si="27"/>
        <v>0</v>
      </c>
      <c r="F69" s="29">
        <f t="shared" si="27"/>
        <v>0</v>
      </c>
      <c r="G69" s="29">
        <f t="shared" si="27"/>
        <v>0</v>
      </c>
      <c r="H69" s="29">
        <f t="shared" si="27"/>
        <v>0</v>
      </c>
      <c r="I69" s="29">
        <f t="shared" si="27"/>
        <v>0</v>
      </c>
      <c r="J69" s="29">
        <f t="shared" si="27"/>
        <v>0</v>
      </c>
      <c r="K69" s="29">
        <f t="shared" si="27"/>
        <v>0</v>
      </c>
      <c r="L69" s="29">
        <f t="shared" si="27"/>
        <v>0</v>
      </c>
      <c r="M69" s="29">
        <f t="shared" si="27"/>
        <v>0</v>
      </c>
      <c r="N69" s="29">
        <f t="shared" si="27"/>
        <v>0</v>
      </c>
    </row>
    <row r="70" spans="1:14" ht="30" x14ac:dyDescent="0.25">
      <c r="A70" s="18" t="s">
        <v>65</v>
      </c>
      <c r="B70" s="30">
        <f t="shared" ref="B70:B72" si="28">SUM(C70:N70)</f>
        <v>0</v>
      </c>
      <c r="C70" s="19"/>
      <c r="D70" s="19"/>
      <c r="E70" s="19"/>
      <c r="F70" s="19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>
        <f t="shared" si="28"/>
        <v>0</v>
      </c>
      <c r="C71" s="19"/>
      <c r="D71" s="19"/>
      <c r="E71" s="19"/>
      <c r="F71" s="19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>
        <f t="shared" si="28"/>
        <v>0</v>
      </c>
      <c r="C72" s="19"/>
      <c r="D72" s="19"/>
      <c r="E72" s="19"/>
      <c r="F72" s="19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>
        <f>B9+B15+B25+B35+B43+B51+B61+B66+B69</f>
        <v>0</v>
      </c>
      <c r="C73" s="26">
        <f t="shared" ref="C73:N73" si="29">C9+C15+C25+C35+C43+C51+C61+C66+C69</f>
        <v>0</v>
      </c>
      <c r="D73" s="26">
        <f t="shared" si="29"/>
        <v>0</v>
      </c>
      <c r="E73" s="26">
        <f t="shared" si="29"/>
        <v>0</v>
      </c>
      <c r="F73" s="26">
        <f t="shared" si="29"/>
        <v>0</v>
      </c>
      <c r="G73" s="40">
        <f t="shared" si="29"/>
        <v>0</v>
      </c>
      <c r="H73" s="26">
        <f t="shared" si="29"/>
        <v>0</v>
      </c>
      <c r="I73" s="26">
        <f t="shared" si="29"/>
        <v>0</v>
      </c>
      <c r="J73" s="26">
        <f t="shared" si="29"/>
        <v>0</v>
      </c>
      <c r="K73" s="26">
        <f t="shared" si="29"/>
        <v>0</v>
      </c>
      <c r="L73" s="26">
        <f t="shared" si="29"/>
        <v>0</v>
      </c>
      <c r="M73" s="26">
        <f t="shared" si="29"/>
        <v>0</v>
      </c>
      <c r="N73" s="26">
        <f t="shared" si="29"/>
        <v>0</v>
      </c>
    </row>
    <row r="74" spans="1:14" x14ac:dyDescent="0.25">
      <c r="A74" s="14" t="s">
        <v>68</v>
      </c>
      <c r="B74" s="17"/>
      <c r="C74" s="17"/>
      <c r="D74" s="17"/>
      <c r="E74" s="17"/>
      <c r="F74" s="17"/>
      <c r="G74" s="44"/>
      <c r="H74" s="17"/>
      <c r="I74" s="17"/>
      <c r="J74" s="17"/>
      <c r="K74" s="17"/>
      <c r="L74" s="17"/>
      <c r="M74" s="17"/>
      <c r="N74" s="17"/>
    </row>
    <row r="75" spans="1:14" ht="30" x14ac:dyDescent="0.25">
      <c r="A75" s="14" t="s">
        <v>69</v>
      </c>
      <c r="B75" s="16"/>
      <c r="C75" s="17"/>
      <c r="D75" s="16"/>
      <c r="E75" s="16"/>
      <c r="F75" s="16"/>
      <c r="G75" s="45"/>
      <c r="H75" s="16"/>
      <c r="I75" s="16"/>
      <c r="J75" s="16"/>
      <c r="K75" s="16"/>
      <c r="L75" s="16"/>
      <c r="M75" s="16"/>
      <c r="N75" s="16"/>
    </row>
    <row r="76" spans="1:14" ht="30" x14ac:dyDescent="0.25">
      <c r="A76" s="18" t="s">
        <v>70</v>
      </c>
      <c r="B76" s="16"/>
      <c r="C76" s="19"/>
      <c r="D76" s="16"/>
      <c r="E76" s="16"/>
      <c r="F76" s="16"/>
      <c r="G76" s="45"/>
      <c r="H76" s="16"/>
      <c r="I76" s="16"/>
      <c r="J76" s="16"/>
      <c r="K76" s="16"/>
      <c r="L76" s="16"/>
      <c r="M76" s="16"/>
      <c r="N76" s="16"/>
    </row>
    <row r="77" spans="1:14" ht="30" x14ac:dyDescent="0.25">
      <c r="A77" s="18" t="s">
        <v>71</v>
      </c>
      <c r="B77" s="16"/>
      <c r="C77" s="19"/>
      <c r="D77" s="16"/>
      <c r="E77" s="16"/>
      <c r="F77" s="16"/>
      <c r="G77" s="45"/>
      <c r="H77" s="16"/>
      <c r="I77" s="16"/>
      <c r="J77" s="16"/>
      <c r="K77" s="16"/>
      <c r="L77" s="16"/>
      <c r="M77" s="16"/>
      <c r="N77" s="16"/>
    </row>
    <row r="78" spans="1:14" x14ac:dyDescent="0.25">
      <c r="A78" s="14" t="s">
        <v>72</v>
      </c>
      <c r="B78" s="16"/>
      <c r="C78" s="17"/>
      <c r="D78" s="16"/>
      <c r="E78" s="16"/>
      <c r="F78" s="16"/>
      <c r="G78" s="45"/>
      <c r="H78" s="16"/>
      <c r="I78" s="16"/>
      <c r="J78" s="16"/>
      <c r="K78" s="16"/>
      <c r="L78" s="16"/>
      <c r="M78" s="16"/>
      <c r="N78" s="16"/>
    </row>
    <row r="79" spans="1:14" ht="30" x14ac:dyDescent="0.25">
      <c r="A79" s="18" t="s">
        <v>73</v>
      </c>
      <c r="B79" s="16"/>
      <c r="C79" s="19"/>
      <c r="D79" s="16"/>
      <c r="E79" s="16"/>
      <c r="F79" s="16"/>
      <c r="G79" s="45"/>
      <c r="H79" s="16"/>
      <c r="I79" s="16"/>
      <c r="J79" s="16"/>
      <c r="K79" s="16"/>
      <c r="L79" s="16"/>
      <c r="M79" s="16"/>
      <c r="N79" s="16"/>
    </row>
    <row r="80" spans="1:14" ht="30" x14ac:dyDescent="0.25">
      <c r="A80" s="18" t="s">
        <v>74</v>
      </c>
      <c r="B80" s="16"/>
      <c r="C80" s="19"/>
      <c r="D80" s="16"/>
      <c r="E80" s="16"/>
      <c r="F80" s="16"/>
      <c r="G80" s="45"/>
      <c r="H80" s="16"/>
      <c r="I80" s="16"/>
      <c r="J80" s="16"/>
      <c r="K80" s="16"/>
      <c r="L80" s="16"/>
      <c r="M80" s="16"/>
      <c r="N80" s="16"/>
    </row>
    <row r="81" spans="1:14" ht="30" x14ac:dyDescent="0.25">
      <c r="A81" s="14" t="s">
        <v>75</v>
      </c>
      <c r="B81" s="16"/>
      <c r="C81" s="17"/>
      <c r="D81" s="16"/>
      <c r="E81" s="16"/>
      <c r="F81" s="16"/>
      <c r="G81" s="45"/>
      <c r="H81" s="16"/>
      <c r="I81" s="16"/>
      <c r="J81" s="16"/>
      <c r="K81" s="16"/>
      <c r="L81" s="16"/>
      <c r="M81" s="16"/>
      <c r="N81" s="16"/>
    </row>
    <row r="82" spans="1:14" ht="30" x14ac:dyDescent="0.25">
      <c r="A82" s="18" t="s">
        <v>76</v>
      </c>
      <c r="B82" s="16"/>
      <c r="C82" s="19"/>
      <c r="D82" s="16"/>
      <c r="E82" s="16"/>
      <c r="F82" s="16"/>
      <c r="G82" s="45"/>
      <c r="H82" s="16"/>
      <c r="I82" s="16"/>
      <c r="J82" s="16"/>
      <c r="K82" s="16"/>
      <c r="L82" s="16"/>
      <c r="M82" s="16"/>
      <c r="N82" s="16"/>
    </row>
    <row r="83" spans="1:14" x14ac:dyDescent="0.25">
      <c r="A83" s="23" t="s">
        <v>77</v>
      </c>
      <c r="B83" s="26"/>
      <c r="C83" s="26"/>
      <c r="D83" s="26"/>
      <c r="E83" s="26"/>
      <c r="F83" s="26"/>
      <c r="G83" s="40"/>
      <c r="H83" s="26"/>
      <c r="I83" s="26"/>
      <c r="J83" s="26"/>
      <c r="K83" s="26"/>
      <c r="L83" s="26"/>
      <c r="M83" s="26"/>
      <c r="N83" s="26"/>
    </row>
    <row r="84" spans="1:14" x14ac:dyDescent="0.25">
      <c r="A84" s="20"/>
      <c r="B84" s="16"/>
      <c r="C84" s="16"/>
      <c r="D84" s="16"/>
      <c r="E84" s="16"/>
      <c r="F84" s="16"/>
      <c r="G84" s="45"/>
      <c r="H84" s="16"/>
      <c r="I84" s="16"/>
      <c r="J84" s="16"/>
      <c r="K84" s="16"/>
      <c r="L84" s="16"/>
      <c r="M84" s="16"/>
      <c r="N84" s="16"/>
    </row>
    <row r="85" spans="1:14" ht="31.5" x14ac:dyDescent="0.25">
      <c r="A85" s="25" t="s">
        <v>78</v>
      </c>
      <c r="B85" s="27"/>
      <c r="C85" s="27"/>
      <c r="D85" s="27"/>
      <c r="E85" s="27"/>
      <c r="F85" s="27"/>
      <c r="G85" s="46"/>
      <c r="H85" s="27"/>
      <c r="I85" s="27"/>
      <c r="J85" s="27"/>
      <c r="K85" s="27"/>
      <c r="L85" s="27"/>
      <c r="M85" s="27"/>
      <c r="N85" s="27"/>
    </row>
    <row r="86" spans="1:14" x14ac:dyDescent="0.25">
      <c r="A86" t="s">
        <v>93</v>
      </c>
    </row>
    <row r="87" spans="1:14" x14ac:dyDescent="0.25">
      <c r="A87" t="s">
        <v>108</v>
      </c>
    </row>
    <row r="88" spans="1:14" x14ac:dyDescent="0.25">
      <c r="A88" t="s">
        <v>107</v>
      </c>
    </row>
  </sheetData>
  <mergeCells count="5">
    <mergeCell ref="A1:N1"/>
    <mergeCell ref="A3:N3"/>
    <mergeCell ref="A4:N4"/>
    <mergeCell ref="A5:N5"/>
    <mergeCell ref="A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topLeftCell="A77" zoomScale="82" zoomScaleNormal="82" workbookViewId="0">
      <selection activeCell="T92" sqref="T92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3.7109375" customWidth="1"/>
    <col min="4" max="4" width="16.7109375" customWidth="1"/>
    <col min="5" max="5" width="17" customWidth="1"/>
    <col min="6" max="6" width="15.42578125" style="36" customWidth="1"/>
    <col min="7" max="7" width="14.5703125" style="36" customWidth="1"/>
    <col min="8" max="8" width="13.140625" bestFit="1" customWidth="1"/>
    <col min="9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63" t="s">
        <v>102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8.7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8.75" x14ac:dyDescent="0.25">
      <c r="A3" s="63" t="s">
        <v>103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5.75" x14ac:dyDescent="0.25">
      <c r="A4" s="64" t="s">
        <v>111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x14ac:dyDescent="0.2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x14ac:dyDescent="0.25">
      <c r="A6" s="66"/>
      <c r="B6" s="66"/>
      <c r="C6" s="66"/>
      <c r="D6" s="66"/>
      <c r="E6" s="66"/>
      <c r="F6" s="67"/>
      <c r="G6" s="67"/>
      <c r="H6" s="66"/>
      <c r="I6" s="66"/>
      <c r="J6" s="66"/>
      <c r="K6" s="66"/>
      <c r="L6" s="66"/>
      <c r="M6" s="66"/>
      <c r="N6" s="66"/>
    </row>
    <row r="7" spans="1:14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38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4" x14ac:dyDescent="0.25">
      <c r="A8" s="14" t="s">
        <v>1</v>
      </c>
      <c r="B8" s="15"/>
      <c r="C8" s="15"/>
      <c r="D8" s="15"/>
      <c r="E8" s="15"/>
      <c r="F8" s="39"/>
      <c r="G8" s="39"/>
      <c r="H8" s="15"/>
      <c r="I8" s="15"/>
      <c r="J8" s="15"/>
      <c r="K8" s="15"/>
      <c r="L8" s="15"/>
      <c r="M8" s="15"/>
      <c r="N8" s="15"/>
    </row>
    <row r="9" spans="1:14" ht="30" x14ac:dyDescent="0.25">
      <c r="A9" s="9" t="s">
        <v>2</v>
      </c>
      <c r="B9" s="28">
        <f>SUM(C9:N9)</f>
        <v>233510916.22999999</v>
      </c>
      <c r="C9" s="29">
        <f>SUM(C10:C14)</f>
        <v>12459.62</v>
      </c>
      <c r="D9" s="29">
        <f t="shared" ref="D9:N9" si="0">SUM(D10:D14)</f>
        <v>5087428.1400000006</v>
      </c>
      <c r="E9" s="29">
        <f t="shared" si="0"/>
        <v>168967193.46000001</v>
      </c>
      <c r="F9" s="29">
        <v>57132158.159999996</v>
      </c>
      <c r="G9" s="29">
        <f t="shared" si="0"/>
        <v>2311676.85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4" x14ac:dyDescent="0.25">
      <c r="A10" s="18" t="s">
        <v>3</v>
      </c>
      <c r="B10" s="30">
        <f>SUM(C10:N10)</f>
        <v>201983119.14000002</v>
      </c>
      <c r="C10" s="35">
        <v>12459.62</v>
      </c>
      <c r="D10" s="35">
        <v>4169183.7</v>
      </c>
      <c r="E10" s="35">
        <v>148789260.08000001</v>
      </c>
      <c r="F10" s="35">
        <v>47117810.189999998</v>
      </c>
      <c r="G10" s="35">
        <v>1894405.55</v>
      </c>
      <c r="H10" s="19"/>
      <c r="I10" s="19"/>
      <c r="J10" s="19"/>
      <c r="K10" s="19"/>
      <c r="L10" s="19"/>
      <c r="M10" s="19"/>
      <c r="N10" s="19"/>
    </row>
    <row r="11" spans="1:14" x14ac:dyDescent="0.25">
      <c r="A11" s="18" t="s">
        <v>4</v>
      </c>
      <c r="B11" s="30">
        <f t="shared" ref="B11:B14" si="1">SUM(C11:N11)</f>
        <v>2459224.33</v>
      </c>
      <c r="C11" s="35"/>
      <c r="D11" s="35">
        <v>300274.33</v>
      </c>
      <c r="E11" s="35">
        <v>127000</v>
      </c>
      <c r="F11" s="35">
        <v>1904950</v>
      </c>
      <c r="G11" s="35">
        <v>127000</v>
      </c>
      <c r="H11" s="19"/>
      <c r="I11" s="19"/>
      <c r="J11" s="19"/>
      <c r="K11" s="19"/>
      <c r="L11" s="19"/>
      <c r="M11" s="19"/>
      <c r="N11" s="19"/>
    </row>
    <row r="12" spans="1:14" ht="30" x14ac:dyDescent="0.25">
      <c r="A12" s="18" t="s">
        <v>37</v>
      </c>
      <c r="B12" s="30">
        <f t="shared" si="1"/>
        <v>7766726.1600000001</v>
      </c>
      <c r="C12" s="35"/>
      <c r="D12" s="36"/>
      <c r="E12" s="36"/>
      <c r="F12" s="35">
        <v>7766726.1600000001</v>
      </c>
      <c r="G12" s="35"/>
      <c r="H12" s="19"/>
      <c r="I12" s="19"/>
      <c r="J12" s="19"/>
      <c r="K12" s="19"/>
      <c r="L12" s="19"/>
      <c r="M12" s="19"/>
      <c r="N12" s="19"/>
    </row>
    <row r="13" spans="1:14" ht="30" x14ac:dyDescent="0.25">
      <c r="A13" s="18" t="s">
        <v>5</v>
      </c>
      <c r="B13" s="30">
        <f t="shared" si="1"/>
        <v>49500</v>
      </c>
      <c r="C13" s="35"/>
      <c r="D13" s="35"/>
      <c r="E13" s="35"/>
      <c r="F13" s="35">
        <v>49500</v>
      </c>
      <c r="G13" s="35"/>
      <c r="H13" s="19"/>
      <c r="I13" s="19"/>
      <c r="J13" s="19"/>
      <c r="K13" s="19"/>
      <c r="L13" s="19"/>
      <c r="M13" s="19"/>
      <c r="N13" s="19"/>
    </row>
    <row r="14" spans="1:14" ht="30" x14ac:dyDescent="0.25">
      <c r="A14" s="18" t="s">
        <v>6</v>
      </c>
      <c r="B14" s="30">
        <f t="shared" si="1"/>
        <v>21252346.599999998</v>
      </c>
      <c r="C14" s="37"/>
      <c r="D14" s="35">
        <v>617970.11</v>
      </c>
      <c r="E14" s="35">
        <v>20050933.379999999</v>
      </c>
      <c r="F14" s="35">
        <v>293171.81</v>
      </c>
      <c r="G14" s="35">
        <v>290271.3</v>
      </c>
      <c r="H14" s="19"/>
      <c r="I14" s="19"/>
      <c r="J14" s="19"/>
      <c r="K14" s="19"/>
      <c r="L14" s="19"/>
      <c r="M14" s="19"/>
      <c r="N14" s="19"/>
    </row>
    <row r="15" spans="1:14" x14ac:dyDescent="0.25">
      <c r="A15" s="9" t="s">
        <v>7</v>
      </c>
      <c r="B15" s="28">
        <f>SUM(C15:N15)</f>
        <v>8454676.1799999997</v>
      </c>
      <c r="C15" s="29">
        <f>SUM(C16:C24)</f>
        <v>982114.56</v>
      </c>
      <c r="D15" s="29">
        <f t="shared" ref="D15:N15" si="2">SUM(D16:D24)</f>
        <v>1701394.1299999997</v>
      </c>
      <c r="E15" s="29">
        <f t="shared" si="2"/>
        <v>1221281.99</v>
      </c>
      <c r="F15" s="29">
        <f t="shared" si="2"/>
        <v>2488085.4300000002</v>
      </c>
      <c r="G15" s="29">
        <f t="shared" si="2"/>
        <v>2061800.07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4" x14ac:dyDescent="0.25">
      <c r="A16" s="18" t="s">
        <v>8</v>
      </c>
      <c r="B16" s="30">
        <f t="shared" ref="B16:B24" si="3">SUM(C16:N16)</f>
        <v>1903724.4</v>
      </c>
      <c r="C16" s="35">
        <v>478242.03</v>
      </c>
      <c r="D16" s="35">
        <v>508193.41</v>
      </c>
      <c r="E16" s="35"/>
      <c r="F16" s="35">
        <v>683288.96</v>
      </c>
      <c r="G16" s="35">
        <v>234000</v>
      </c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f>SUM(C17:N17)</f>
        <v>3982074.6</v>
      </c>
      <c r="C17" s="35">
        <v>490631.6</v>
      </c>
      <c r="D17" s="35">
        <v>824053</v>
      </c>
      <c r="E17" s="35">
        <v>856090</v>
      </c>
      <c r="F17" s="35">
        <v>856090</v>
      </c>
      <c r="G17" s="35">
        <v>955210</v>
      </c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>
        <f t="shared" si="3"/>
        <v>0</v>
      </c>
      <c r="C18" s="35"/>
      <c r="D18" s="35"/>
      <c r="E18" s="35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f t="shared" si="3"/>
        <v>67590.070000000007</v>
      </c>
      <c r="C19" s="35"/>
      <c r="D19" s="35">
        <v>30468.18</v>
      </c>
      <c r="E19" s="35"/>
      <c r="F19" s="35">
        <v>17121.89</v>
      </c>
      <c r="G19" s="35">
        <v>20000</v>
      </c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f t="shared" si="3"/>
        <v>55908.4</v>
      </c>
      <c r="C20" s="35"/>
      <c r="D20" s="35">
        <v>55908.4</v>
      </c>
      <c r="E20" s="35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>
        <f t="shared" si="3"/>
        <v>0</v>
      </c>
      <c r="C21" s="35"/>
      <c r="D21" s="35"/>
      <c r="E21" s="35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f t="shared" si="3"/>
        <v>1743292.35</v>
      </c>
      <c r="C22" s="35"/>
      <c r="D22" s="35">
        <v>138928.48000000001</v>
      </c>
      <c r="E22" s="35">
        <v>355717.51</v>
      </c>
      <c r="F22" s="35">
        <v>413814.4</v>
      </c>
      <c r="G22" s="35">
        <v>834831.96</v>
      </c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f t="shared" si="3"/>
        <v>184316.18</v>
      </c>
      <c r="C23" s="35">
        <v>13240.93</v>
      </c>
      <c r="D23" s="35">
        <v>143842.66</v>
      </c>
      <c r="E23" s="35">
        <v>9474.48</v>
      </c>
      <c r="F23" s="35"/>
      <c r="G23" s="35">
        <v>17758.11</v>
      </c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f t="shared" si="3"/>
        <v>517770.18</v>
      </c>
      <c r="C24" s="35"/>
      <c r="D24" s="35"/>
      <c r="E24" s="35"/>
      <c r="F24" s="35">
        <v>517770.18</v>
      </c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f>SUM(C25:N25)</f>
        <v>34552233.789999999</v>
      </c>
      <c r="C25" s="29">
        <f>SUM(C26:C34)</f>
        <v>7999415.4900000002</v>
      </c>
      <c r="D25" s="29">
        <f t="shared" ref="D25:M25" si="4">SUM(D26:D34)</f>
        <v>6728346.6399999997</v>
      </c>
      <c r="E25" s="29">
        <f t="shared" si="4"/>
        <v>2994282.48</v>
      </c>
      <c r="F25" s="29">
        <f t="shared" si="4"/>
        <v>12851521.829999998</v>
      </c>
      <c r="G25" s="29">
        <f t="shared" si="4"/>
        <v>3978667.35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>SUM(N26:N34)</f>
        <v>0</v>
      </c>
    </row>
    <row r="26" spans="1:14" ht="30" x14ac:dyDescent="0.25">
      <c r="A26" s="18" t="s">
        <v>17</v>
      </c>
      <c r="B26" s="30">
        <f t="shared" ref="B26:B34" si="5">SUM(C26:N26)</f>
        <v>2613398.84</v>
      </c>
      <c r="C26" s="35">
        <v>897231.84</v>
      </c>
      <c r="D26" s="35">
        <v>759472</v>
      </c>
      <c r="E26" s="35">
        <v>76840</v>
      </c>
      <c r="F26" s="35">
        <v>879855</v>
      </c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f t="shared" si="5"/>
        <v>0</v>
      </c>
      <c r="C27" s="35"/>
      <c r="D27" s="35"/>
      <c r="E27" s="35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f t="shared" si="5"/>
        <v>2126546.44</v>
      </c>
      <c r="C28" s="35"/>
      <c r="D28" s="35">
        <v>1420602</v>
      </c>
      <c r="E28" s="35"/>
      <c r="F28" s="35">
        <v>705944.44</v>
      </c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f t="shared" si="5"/>
        <v>9338813.9000000004</v>
      </c>
      <c r="C29" s="35">
        <v>2643925</v>
      </c>
      <c r="D29" s="35">
        <v>1752300</v>
      </c>
      <c r="E29" s="35">
        <v>721250</v>
      </c>
      <c r="F29" s="35">
        <v>3496338.9</v>
      </c>
      <c r="G29" s="35">
        <v>725000</v>
      </c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f t="shared" si="5"/>
        <v>178793.60000000001</v>
      </c>
      <c r="C30" s="35"/>
      <c r="D30" s="35"/>
      <c r="E30" s="35"/>
      <c r="F30" s="35">
        <v>178793.60000000001</v>
      </c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f t="shared" si="5"/>
        <v>0</v>
      </c>
      <c r="C31" s="35"/>
      <c r="D31" s="35"/>
      <c r="E31" s="35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f t="shared" si="5"/>
        <v>6136284.7800000003</v>
      </c>
      <c r="C32" s="35">
        <v>352777.28</v>
      </c>
      <c r="D32" s="35">
        <v>1097111.75</v>
      </c>
      <c r="E32" s="35">
        <v>95000</v>
      </c>
      <c r="F32" s="35">
        <v>2668319.75</v>
      </c>
      <c r="G32" s="35">
        <v>1923076</v>
      </c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f t="shared" si="5"/>
        <v>0</v>
      </c>
      <c r="C33" s="35"/>
      <c r="D33" s="35"/>
      <c r="E33" s="35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f t="shared" si="5"/>
        <v>14158396.229999999</v>
      </c>
      <c r="C34" s="35">
        <v>4105481.37</v>
      </c>
      <c r="D34" s="35">
        <v>1698860.89</v>
      </c>
      <c r="E34" s="35">
        <v>2101192.48</v>
      </c>
      <c r="F34" s="35">
        <v>4922270.1399999997</v>
      </c>
      <c r="G34" s="35">
        <v>1330591.3500000001</v>
      </c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f>SUM(C35:N35)</f>
        <v>7300</v>
      </c>
      <c r="C35" s="29">
        <f>SUM(C36:C42)</f>
        <v>0</v>
      </c>
      <c r="D35" s="29">
        <f t="shared" ref="D35:N35" si="6">SUM(D36:D42)</f>
        <v>0</v>
      </c>
      <c r="E35" s="29">
        <f t="shared" si="6"/>
        <v>0</v>
      </c>
      <c r="F35" s="29">
        <f t="shared" si="6"/>
        <v>0</v>
      </c>
      <c r="G35" s="29">
        <f t="shared" si="6"/>
        <v>7300</v>
      </c>
      <c r="H35" s="29">
        <f t="shared" si="6"/>
        <v>0</v>
      </c>
      <c r="I35" s="29">
        <f t="shared" si="6"/>
        <v>0</v>
      </c>
      <c r="J35" s="29">
        <f t="shared" si="6"/>
        <v>0</v>
      </c>
      <c r="K35" s="29">
        <f t="shared" si="6"/>
        <v>0</v>
      </c>
      <c r="L35" s="29">
        <f t="shared" si="6"/>
        <v>0</v>
      </c>
      <c r="M35" s="29">
        <f t="shared" si="6"/>
        <v>0</v>
      </c>
      <c r="N35" s="29">
        <f t="shared" si="6"/>
        <v>0</v>
      </c>
    </row>
    <row r="36" spans="1:14" ht="30" x14ac:dyDescent="0.25">
      <c r="A36" s="18" t="s">
        <v>26</v>
      </c>
      <c r="B36" s="30">
        <f>SUM(C36:N36)</f>
        <v>7300</v>
      </c>
      <c r="C36" s="19"/>
      <c r="D36" s="19"/>
      <c r="E36" s="19"/>
      <c r="F36" s="35"/>
      <c r="G36" s="35">
        <v>7300</v>
      </c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>
        <f t="shared" ref="B37:B42" si="7">SUM(C37:N37)</f>
        <v>0</v>
      </c>
      <c r="C37" s="19"/>
      <c r="D37" s="19"/>
      <c r="E37" s="19"/>
      <c r="F37" s="35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>
        <f t="shared" si="7"/>
        <v>0</v>
      </c>
      <c r="C38" s="19"/>
      <c r="D38" s="19"/>
      <c r="E38" s="19"/>
      <c r="F38" s="35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>
        <f t="shared" si="7"/>
        <v>0</v>
      </c>
      <c r="C39" s="19"/>
      <c r="D39" s="19"/>
      <c r="E39" s="19"/>
      <c r="F39" s="35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>
        <f t="shared" si="7"/>
        <v>0</v>
      </c>
      <c r="C40" s="19"/>
      <c r="D40" s="19"/>
      <c r="E40" s="19"/>
      <c r="F40" s="35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>
        <f t="shared" si="7"/>
        <v>0</v>
      </c>
      <c r="C41" s="19"/>
      <c r="D41" s="19"/>
      <c r="E41" s="19"/>
      <c r="F41" s="35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>
        <f t="shared" si="7"/>
        <v>0</v>
      </c>
      <c r="C42" s="19"/>
      <c r="D42" s="19"/>
      <c r="E42" s="19"/>
      <c r="F42" s="35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>
        <f>SUM(C43:N43)</f>
        <v>0</v>
      </c>
      <c r="C43" s="29">
        <f>SUM(C44:C50)</f>
        <v>0</v>
      </c>
      <c r="D43" s="29">
        <f t="shared" ref="D43:N43" si="8">SUM(D44:D50)</f>
        <v>0</v>
      </c>
      <c r="E43" s="29">
        <f t="shared" si="8"/>
        <v>0</v>
      </c>
      <c r="F43" s="29">
        <f t="shared" si="8"/>
        <v>0</v>
      </c>
      <c r="G43" s="29">
        <f t="shared" si="8"/>
        <v>0</v>
      </c>
      <c r="H43" s="29">
        <f t="shared" si="8"/>
        <v>0</v>
      </c>
      <c r="I43" s="29">
        <f t="shared" si="8"/>
        <v>0</v>
      </c>
      <c r="J43" s="29">
        <f t="shared" si="8"/>
        <v>0</v>
      </c>
      <c r="K43" s="29">
        <f t="shared" si="8"/>
        <v>0</v>
      </c>
      <c r="L43" s="29">
        <f t="shared" si="8"/>
        <v>0</v>
      </c>
      <c r="M43" s="29">
        <f t="shared" si="8"/>
        <v>0</v>
      </c>
      <c r="N43" s="29">
        <f t="shared" si="8"/>
        <v>0</v>
      </c>
    </row>
    <row r="44" spans="1:14" ht="30" x14ac:dyDescent="0.25">
      <c r="A44" s="18" t="s">
        <v>46</v>
      </c>
      <c r="B44" s="30">
        <f t="shared" ref="B44:B49" si="9">SUM(C44:N44)</f>
        <v>0</v>
      </c>
      <c r="C44" s="19"/>
      <c r="D44" s="19"/>
      <c r="E44" s="19"/>
      <c r="F44" s="35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>
        <f t="shared" si="9"/>
        <v>0</v>
      </c>
      <c r="C45" s="19"/>
      <c r="D45" s="19"/>
      <c r="E45" s="19"/>
      <c r="F45" s="35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>
        <f t="shared" si="9"/>
        <v>0</v>
      </c>
      <c r="C46" s="19"/>
      <c r="D46" s="19"/>
      <c r="E46" s="19"/>
      <c r="F46" s="35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>
        <f t="shared" si="9"/>
        <v>0</v>
      </c>
      <c r="C47" s="19"/>
      <c r="D47" s="19"/>
      <c r="E47" s="19"/>
      <c r="F47" s="35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>
        <f t="shared" si="9"/>
        <v>0</v>
      </c>
      <c r="C48" s="19"/>
      <c r="D48" s="19"/>
      <c r="E48" s="19"/>
      <c r="F48" s="35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>
        <f t="shared" si="9"/>
        <v>0</v>
      </c>
      <c r="C49" s="19"/>
      <c r="D49" s="19"/>
      <c r="E49" s="19"/>
      <c r="F49" s="35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>
        <f>SUM(C50:N50)</f>
        <v>0</v>
      </c>
      <c r="C50" s="19"/>
      <c r="D50" s="19"/>
      <c r="E50" s="19"/>
      <c r="F50" s="35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f>SUM(C51:N51)</f>
        <v>251525.41999999998</v>
      </c>
      <c r="C51" s="29">
        <f>SUM(C52:C60)</f>
        <v>0</v>
      </c>
      <c r="D51" s="29">
        <f t="shared" ref="D51:N51" si="10">SUM(D52:D60)</f>
        <v>0</v>
      </c>
      <c r="E51" s="29">
        <f t="shared" si="10"/>
        <v>0</v>
      </c>
      <c r="F51" s="29">
        <f t="shared" si="10"/>
        <v>0</v>
      </c>
      <c r="G51" s="29">
        <f t="shared" si="10"/>
        <v>251525.41999999998</v>
      </c>
      <c r="H51" s="29">
        <f t="shared" si="10"/>
        <v>0</v>
      </c>
      <c r="I51" s="29">
        <f t="shared" si="10"/>
        <v>0</v>
      </c>
      <c r="J51" s="29">
        <f t="shared" si="10"/>
        <v>0</v>
      </c>
      <c r="K51" s="29">
        <f t="shared" si="10"/>
        <v>0</v>
      </c>
      <c r="L51" s="29">
        <f t="shared" si="10"/>
        <v>0</v>
      </c>
      <c r="M51" s="29">
        <f t="shared" si="10"/>
        <v>0</v>
      </c>
      <c r="N51" s="29">
        <f t="shared" si="10"/>
        <v>0</v>
      </c>
    </row>
    <row r="52" spans="1:14" x14ac:dyDescent="0.25">
      <c r="A52" s="18" t="s">
        <v>29</v>
      </c>
      <c r="B52" s="30">
        <f t="shared" ref="B52:B60" si="11">SUM(C52:N52)</f>
        <v>126163.4</v>
      </c>
      <c r="C52" s="35"/>
      <c r="D52" s="35"/>
      <c r="E52" s="35"/>
      <c r="F52" s="35"/>
      <c r="G52" s="35">
        <v>126163.4</v>
      </c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f t="shared" si="11"/>
        <v>122518.22</v>
      </c>
      <c r="C53" s="35"/>
      <c r="D53" s="35"/>
      <c r="E53" s="35"/>
      <c r="F53" s="35"/>
      <c r="G53" s="35">
        <v>122518.22</v>
      </c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>
        <f t="shared" si="11"/>
        <v>0</v>
      </c>
      <c r="C54" s="35"/>
      <c r="D54" s="35"/>
      <c r="E54" s="35"/>
      <c r="F54" s="35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>
        <f t="shared" si="11"/>
        <v>0</v>
      </c>
      <c r="C55" s="35"/>
      <c r="D55" s="35"/>
      <c r="E55" s="35"/>
      <c r="F55" s="35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f t="shared" si="11"/>
        <v>2843.8</v>
      </c>
      <c r="C56" s="35"/>
      <c r="D56" s="35"/>
      <c r="E56" s="35"/>
      <c r="F56" s="35"/>
      <c r="G56" s="35">
        <v>2843.8</v>
      </c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>
        <f>SUM(C57:N57)</f>
        <v>0</v>
      </c>
      <c r="C57" s="19"/>
      <c r="D57" s="19"/>
      <c r="E57" s="19"/>
      <c r="F57" s="35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>
        <f t="shared" si="11"/>
        <v>0</v>
      </c>
      <c r="C58" s="19"/>
      <c r="D58" s="19"/>
      <c r="E58" s="19"/>
      <c r="F58" s="35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>
        <f t="shared" si="11"/>
        <v>0</v>
      </c>
      <c r="C59" s="19"/>
      <c r="D59" s="19"/>
      <c r="E59" s="19"/>
      <c r="F59" s="35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>
        <f t="shared" si="11"/>
        <v>0</v>
      </c>
      <c r="C60" s="19"/>
      <c r="D60" s="19"/>
      <c r="E60" s="19"/>
      <c r="F60" s="35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>
        <f>SUM(C61:N61)</f>
        <v>0</v>
      </c>
      <c r="C61" s="29">
        <f>SUM(C62:C65)</f>
        <v>0</v>
      </c>
      <c r="D61" s="29">
        <f t="shared" ref="D61:N61" si="12">SUM(D62:D65)</f>
        <v>0</v>
      </c>
      <c r="E61" s="29">
        <f t="shared" si="12"/>
        <v>0</v>
      </c>
      <c r="F61" s="29">
        <f t="shared" si="12"/>
        <v>0</v>
      </c>
      <c r="G61" s="29">
        <f t="shared" si="12"/>
        <v>0</v>
      </c>
      <c r="H61" s="29">
        <f t="shared" si="12"/>
        <v>0</v>
      </c>
      <c r="I61" s="29">
        <f t="shared" si="12"/>
        <v>0</v>
      </c>
      <c r="J61" s="29">
        <f t="shared" si="12"/>
        <v>0</v>
      </c>
      <c r="K61" s="29">
        <f t="shared" si="12"/>
        <v>0</v>
      </c>
      <c r="L61" s="29">
        <f t="shared" si="12"/>
        <v>0</v>
      </c>
      <c r="M61" s="29">
        <f t="shared" si="12"/>
        <v>0</v>
      </c>
      <c r="N61" s="29">
        <f t="shared" si="12"/>
        <v>0</v>
      </c>
    </row>
    <row r="62" spans="1:14" x14ac:dyDescent="0.25">
      <c r="A62" s="18" t="s">
        <v>57</v>
      </c>
      <c r="B62" s="30">
        <f t="shared" ref="B62:B65" si="13">SUM(C62:N62)</f>
        <v>0</v>
      </c>
      <c r="C62" s="19"/>
      <c r="D62" s="19"/>
      <c r="E62" s="19"/>
      <c r="F62" s="35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>
        <f t="shared" si="13"/>
        <v>0</v>
      </c>
      <c r="C63" s="19"/>
      <c r="D63" s="19"/>
      <c r="E63" s="19"/>
      <c r="F63" s="35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>
        <f t="shared" si="13"/>
        <v>0</v>
      </c>
      <c r="C64" s="19"/>
      <c r="D64" s="19"/>
      <c r="E64" s="19"/>
      <c r="F64" s="35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>
        <f t="shared" si="13"/>
        <v>0</v>
      </c>
      <c r="C65" s="19"/>
      <c r="D65" s="19"/>
      <c r="E65" s="19"/>
      <c r="F65" s="35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>
        <f>SUM(C66:N66)</f>
        <v>0</v>
      </c>
      <c r="C66" s="29">
        <f>SUM(C67:C68)</f>
        <v>0</v>
      </c>
      <c r="D66" s="29">
        <f t="shared" ref="D66:N66" si="14">SUM(D67:D68)</f>
        <v>0</v>
      </c>
      <c r="E66" s="29">
        <f t="shared" si="14"/>
        <v>0</v>
      </c>
      <c r="F66" s="29">
        <f t="shared" si="14"/>
        <v>0</v>
      </c>
      <c r="G66" s="29">
        <f t="shared" si="14"/>
        <v>0</v>
      </c>
      <c r="H66" s="29">
        <f t="shared" si="14"/>
        <v>0</v>
      </c>
      <c r="I66" s="29">
        <f t="shared" si="14"/>
        <v>0</v>
      </c>
      <c r="J66" s="29">
        <f t="shared" si="14"/>
        <v>0</v>
      </c>
      <c r="K66" s="29">
        <f t="shared" si="14"/>
        <v>0</v>
      </c>
      <c r="L66" s="29">
        <f t="shared" si="14"/>
        <v>0</v>
      </c>
      <c r="M66" s="29">
        <f t="shared" si="14"/>
        <v>0</v>
      </c>
      <c r="N66" s="29">
        <f t="shared" si="14"/>
        <v>0</v>
      </c>
    </row>
    <row r="67" spans="1:14" x14ac:dyDescent="0.25">
      <c r="A67" s="18" t="s">
        <v>62</v>
      </c>
      <c r="B67" s="30">
        <f t="shared" ref="B67:B68" si="15">SUM(C67:N67)</f>
        <v>0</v>
      </c>
      <c r="C67" s="19"/>
      <c r="D67" s="19"/>
      <c r="E67" s="19"/>
      <c r="F67" s="35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>
        <f t="shared" si="15"/>
        <v>0</v>
      </c>
      <c r="C68" s="19"/>
      <c r="D68" s="19"/>
      <c r="E68" s="19"/>
      <c r="F68" s="35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>
        <f>SUM(C69:N69)</f>
        <v>0</v>
      </c>
      <c r="C69" s="29">
        <f>SUM(C70:C72)</f>
        <v>0</v>
      </c>
      <c r="D69" s="29">
        <f t="shared" ref="D69:N69" si="16">SUM(D70:D72)</f>
        <v>0</v>
      </c>
      <c r="E69" s="29">
        <f t="shared" si="16"/>
        <v>0</v>
      </c>
      <c r="F69" s="29">
        <f t="shared" si="16"/>
        <v>0</v>
      </c>
      <c r="G69" s="29">
        <f t="shared" si="16"/>
        <v>0</v>
      </c>
      <c r="H69" s="29">
        <f t="shared" si="16"/>
        <v>0</v>
      </c>
      <c r="I69" s="29">
        <f t="shared" si="16"/>
        <v>0</v>
      </c>
      <c r="J69" s="29">
        <f t="shared" si="16"/>
        <v>0</v>
      </c>
      <c r="K69" s="29">
        <f t="shared" si="16"/>
        <v>0</v>
      </c>
      <c r="L69" s="29">
        <f t="shared" si="16"/>
        <v>0</v>
      </c>
      <c r="M69" s="29">
        <f t="shared" si="16"/>
        <v>0</v>
      </c>
      <c r="N69" s="29">
        <f t="shared" si="16"/>
        <v>0</v>
      </c>
    </row>
    <row r="70" spans="1:14" ht="30" x14ac:dyDescent="0.25">
      <c r="A70" s="18" t="s">
        <v>65</v>
      </c>
      <c r="B70" s="30">
        <f t="shared" ref="B70:B72" si="17">SUM(C70:N70)</f>
        <v>0</v>
      </c>
      <c r="C70" s="19"/>
      <c r="D70" s="19"/>
      <c r="E70" s="19"/>
      <c r="F70" s="35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>
        <f t="shared" si="17"/>
        <v>0</v>
      </c>
      <c r="C71" s="19"/>
      <c r="D71" s="19"/>
      <c r="E71" s="19"/>
      <c r="F71" s="35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>
        <f t="shared" si="17"/>
        <v>0</v>
      </c>
      <c r="C72" s="19"/>
      <c r="D72" s="19"/>
      <c r="E72" s="19"/>
      <c r="F72" s="35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>
        <f>B9+B15+B25+B35+B43+B51+B61+B66+B69</f>
        <v>276776651.62</v>
      </c>
      <c r="C73" s="26">
        <f t="shared" ref="C73:N73" si="18">C9+C15+C25+C35+C43+C51+C61+C66+C69</f>
        <v>8993989.6699999999</v>
      </c>
      <c r="D73" s="26">
        <f t="shared" si="18"/>
        <v>13517168.91</v>
      </c>
      <c r="E73" s="26">
        <f t="shared" si="18"/>
        <v>173182757.93000001</v>
      </c>
      <c r="F73" s="40">
        <f t="shared" si="18"/>
        <v>72471765.419999987</v>
      </c>
      <c r="G73" s="40">
        <f t="shared" si="18"/>
        <v>8610969.6899999995</v>
      </c>
      <c r="H73" s="26">
        <f t="shared" si="18"/>
        <v>0</v>
      </c>
      <c r="I73" s="26">
        <f t="shared" si="18"/>
        <v>0</v>
      </c>
      <c r="J73" s="26">
        <f t="shared" si="18"/>
        <v>0</v>
      </c>
      <c r="K73" s="26">
        <f t="shared" si="18"/>
        <v>0</v>
      </c>
      <c r="L73" s="26">
        <f t="shared" si="18"/>
        <v>0</v>
      </c>
      <c r="M73" s="26">
        <f t="shared" si="18"/>
        <v>0</v>
      </c>
      <c r="N73" s="26">
        <f t="shared" si="18"/>
        <v>0</v>
      </c>
    </row>
    <row r="74" spans="1:14" x14ac:dyDescent="0.25">
      <c r="A74" s="14" t="s">
        <v>68</v>
      </c>
      <c r="B74" s="22"/>
      <c r="C74" s="22"/>
      <c r="D74" s="22"/>
      <c r="E74" s="22"/>
      <c r="F74" s="41"/>
      <c r="G74" s="41"/>
      <c r="H74" s="22"/>
      <c r="I74" s="22"/>
      <c r="J74" s="22"/>
      <c r="K74" s="22"/>
      <c r="L74" s="22"/>
      <c r="M74" s="22"/>
      <c r="N74" s="22"/>
    </row>
    <row r="75" spans="1:14" ht="30" x14ac:dyDescent="0.25">
      <c r="A75" s="14" t="s">
        <v>69</v>
      </c>
      <c r="B75" s="20"/>
      <c r="C75" s="22"/>
      <c r="D75" s="47"/>
      <c r="E75" s="20"/>
      <c r="F75" s="42"/>
      <c r="G75" s="42"/>
      <c r="H75" s="20"/>
      <c r="I75" s="20"/>
      <c r="J75" s="20"/>
      <c r="K75" s="20"/>
      <c r="L75" s="20"/>
      <c r="M75" s="20"/>
      <c r="N75" s="20"/>
    </row>
    <row r="76" spans="1:14" ht="30" x14ac:dyDescent="0.25">
      <c r="A76" s="18" t="s">
        <v>70</v>
      </c>
      <c r="B76" s="20"/>
      <c r="C76" s="21"/>
      <c r="D76" s="20"/>
      <c r="E76" s="20"/>
      <c r="F76" s="42"/>
      <c r="G76" s="42"/>
      <c r="H76" s="20"/>
      <c r="I76" s="20"/>
      <c r="J76" s="20"/>
      <c r="K76" s="20"/>
      <c r="L76" s="20"/>
      <c r="M76" s="20"/>
      <c r="N76" s="20"/>
    </row>
    <row r="77" spans="1:14" ht="30" x14ac:dyDescent="0.25">
      <c r="A77" s="18" t="s">
        <v>71</v>
      </c>
      <c r="B77" s="20"/>
      <c r="C77" s="21"/>
      <c r="D77" s="20"/>
      <c r="E77" s="20"/>
      <c r="F77" s="42"/>
      <c r="G77" s="42"/>
      <c r="H77" s="20"/>
      <c r="I77" s="20"/>
      <c r="J77" s="20"/>
      <c r="K77" s="20"/>
      <c r="L77" s="20"/>
      <c r="M77" s="20"/>
      <c r="N77" s="20"/>
    </row>
    <row r="78" spans="1:14" x14ac:dyDescent="0.25">
      <c r="A78" s="14" t="s">
        <v>72</v>
      </c>
      <c r="B78" s="20"/>
      <c r="C78" s="22"/>
      <c r="D78" s="20"/>
      <c r="E78" s="20"/>
      <c r="F78" s="42"/>
      <c r="G78" s="42"/>
      <c r="H78" s="20"/>
      <c r="I78" s="20"/>
      <c r="J78" s="20"/>
      <c r="K78" s="20"/>
      <c r="L78" s="20"/>
      <c r="M78" s="20"/>
      <c r="N78" s="20"/>
    </row>
    <row r="79" spans="1:14" ht="30" x14ac:dyDescent="0.25">
      <c r="A79" s="18" t="s">
        <v>73</v>
      </c>
      <c r="B79" s="20"/>
      <c r="C79" s="21"/>
      <c r="D79" s="20"/>
      <c r="E79" s="20"/>
      <c r="F79" s="42"/>
      <c r="G79" s="42"/>
      <c r="H79" s="20"/>
      <c r="I79" s="20"/>
      <c r="J79" s="20"/>
      <c r="K79" s="20"/>
      <c r="L79" s="20"/>
      <c r="M79" s="20"/>
      <c r="N79" s="20"/>
    </row>
    <row r="80" spans="1:14" ht="30" x14ac:dyDescent="0.25">
      <c r="A80" s="18" t="s">
        <v>74</v>
      </c>
      <c r="B80" s="20"/>
      <c r="C80" s="21"/>
      <c r="D80" s="20"/>
      <c r="E80" s="20"/>
      <c r="F80" s="42"/>
      <c r="G80" s="42"/>
      <c r="H80" s="20"/>
      <c r="I80" s="20"/>
      <c r="J80" s="20"/>
      <c r="K80" s="20"/>
      <c r="L80" s="20"/>
      <c r="M80" s="20"/>
      <c r="N80" s="20"/>
    </row>
    <row r="81" spans="1:14" ht="30" x14ac:dyDescent="0.25">
      <c r="A81" s="14" t="s">
        <v>75</v>
      </c>
      <c r="B81" s="20"/>
      <c r="C81" s="22"/>
      <c r="D81" s="20"/>
      <c r="E81" s="20"/>
      <c r="F81" s="42"/>
      <c r="G81" s="42"/>
      <c r="H81" s="20"/>
      <c r="I81" s="20"/>
      <c r="J81" s="20"/>
      <c r="K81" s="20"/>
      <c r="L81" s="20"/>
      <c r="M81" s="20"/>
      <c r="N81" s="20"/>
    </row>
    <row r="82" spans="1:14" ht="30" x14ac:dyDescent="0.25">
      <c r="A82" s="18" t="s">
        <v>76</v>
      </c>
      <c r="B82" s="20"/>
      <c r="C82" s="21"/>
      <c r="D82" s="20"/>
      <c r="E82" s="20"/>
      <c r="F82" s="42"/>
      <c r="G82" s="42"/>
      <c r="H82" s="20"/>
      <c r="I82" s="20"/>
      <c r="J82" s="20"/>
      <c r="K82" s="20"/>
      <c r="L82" s="20"/>
      <c r="M82" s="20"/>
      <c r="N82" s="20"/>
    </row>
    <row r="83" spans="1:14" x14ac:dyDescent="0.25">
      <c r="A83" s="23" t="s">
        <v>77</v>
      </c>
      <c r="B83" s="24"/>
      <c r="C83" s="24"/>
      <c r="D83" s="24"/>
      <c r="E83" s="24"/>
      <c r="F83" s="43"/>
      <c r="G83" s="43"/>
      <c r="H83" s="24"/>
      <c r="I83" s="24"/>
      <c r="J83" s="24"/>
      <c r="K83" s="24"/>
      <c r="L83" s="24"/>
      <c r="M83" s="24"/>
      <c r="N83" s="24"/>
    </row>
    <row r="84" spans="1:14" x14ac:dyDescent="0.25">
      <c r="A84" s="20"/>
      <c r="B84" s="20"/>
      <c r="C84" s="20"/>
      <c r="D84" s="20"/>
      <c r="E84" s="20"/>
      <c r="F84" s="42"/>
      <c r="G84" s="42"/>
      <c r="H84" s="20"/>
      <c r="I84" s="20"/>
      <c r="J84" s="20"/>
      <c r="K84" s="20"/>
      <c r="L84" s="20"/>
      <c r="M84" s="20"/>
      <c r="N84" s="20"/>
    </row>
    <row r="85" spans="1:14" ht="31.5" x14ac:dyDescent="0.25">
      <c r="A85" s="25" t="s">
        <v>78</v>
      </c>
      <c r="B85" s="27">
        <f>B73</f>
        <v>276776651.62</v>
      </c>
      <c r="C85" s="27">
        <f t="shared" ref="C85:N85" si="19">C73</f>
        <v>8993989.6699999999</v>
      </c>
      <c r="D85" s="27">
        <f t="shared" si="19"/>
        <v>13517168.91</v>
      </c>
      <c r="E85" s="27">
        <f t="shared" si="19"/>
        <v>173182757.93000001</v>
      </c>
      <c r="F85" s="27">
        <f t="shared" si="19"/>
        <v>72471765.419999987</v>
      </c>
      <c r="G85" s="27">
        <f t="shared" si="19"/>
        <v>8610969.6899999995</v>
      </c>
      <c r="H85" s="27">
        <f t="shared" si="19"/>
        <v>0</v>
      </c>
      <c r="I85" s="27">
        <f t="shared" si="19"/>
        <v>0</v>
      </c>
      <c r="J85" s="27">
        <f t="shared" si="19"/>
        <v>0</v>
      </c>
      <c r="K85" s="27">
        <f t="shared" si="19"/>
        <v>0</v>
      </c>
      <c r="L85" s="27">
        <f t="shared" si="19"/>
        <v>0</v>
      </c>
      <c r="M85" s="27">
        <f t="shared" si="19"/>
        <v>0</v>
      </c>
      <c r="N85" s="27">
        <f t="shared" si="19"/>
        <v>0</v>
      </c>
    </row>
    <row r="86" spans="1:14" x14ac:dyDescent="0.25">
      <c r="A86" s="66" t="s">
        <v>93</v>
      </c>
      <c r="B86" s="66"/>
      <c r="C86" s="66"/>
      <c r="D86" s="66"/>
      <c r="E86" s="66"/>
      <c r="F86" s="67"/>
      <c r="G86" s="67"/>
      <c r="H86" s="66"/>
      <c r="I86" s="66"/>
      <c r="J86" s="66"/>
      <c r="K86" s="66"/>
      <c r="L86" s="66"/>
      <c r="M86" s="66"/>
      <c r="N86" s="66"/>
    </row>
    <row r="87" spans="1:14" x14ac:dyDescent="0.25">
      <c r="A87" s="66" t="s">
        <v>91</v>
      </c>
      <c r="B87" s="66"/>
      <c r="C87" s="66"/>
      <c r="D87" s="66"/>
      <c r="E87" s="66"/>
      <c r="F87" s="67"/>
      <c r="G87" s="67"/>
      <c r="H87" s="66"/>
      <c r="I87" s="66"/>
      <c r="J87" s="66"/>
      <c r="K87" s="66"/>
      <c r="L87" s="66"/>
      <c r="M87" s="66"/>
      <c r="N87" s="66"/>
    </row>
    <row r="88" spans="1:14" x14ac:dyDescent="0.25">
      <c r="A88" s="66" t="s">
        <v>92</v>
      </c>
      <c r="B88" s="66"/>
      <c r="C88" s="66"/>
      <c r="D88" s="66"/>
      <c r="E88" s="66"/>
      <c r="F88" s="67"/>
      <c r="G88" s="67"/>
      <c r="H88" s="66"/>
      <c r="I88" s="66"/>
      <c r="J88" s="66"/>
      <c r="K88" s="66"/>
      <c r="L88" s="66"/>
      <c r="M88" s="66"/>
      <c r="N88" s="66"/>
    </row>
    <row r="89" spans="1:14" x14ac:dyDescent="0.25">
      <c r="A89" s="66"/>
      <c r="B89" s="66"/>
      <c r="C89" s="66"/>
      <c r="D89" s="66"/>
      <c r="E89" s="66"/>
      <c r="F89" s="67"/>
      <c r="G89" s="67"/>
      <c r="H89" s="66"/>
      <c r="I89" s="66"/>
      <c r="J89" s="66"/>
      <c r="K89" s="66"/>
      <c r="L89" s="66"/>
      <c r="M89" s="66"/>
      <c r="N89" s="66"/>
    </row>
    <row r="90" spans="1:14" x14ac:dyDescent="0.25">
      <c r="A90" s="66"/>
      <c r="B90" s="66"/>
      <c r="C90" s="66"/>
      <c r="D90" s="66"/>
      <c r="E90" s="66"/>
      <c r="F90" s="67"/>
      <c r="G90" s="67"/>
      <c r="H90" s="66"/>
      <c r="I90" s="66"/>
      <c r="J90" s="66"/>
      <c r="K90" s="66"/>
      <c r="L90" s="66"/>
      <c r="M90" s="66"/>
      <c r="N90" s="66"/>
    </row>
    <row r="91" spans="1:14" x14ac:dyDescent="0.25">
      <c r="A91" s="66"/>
      <c r="B91" s="66"/>
      <c r="C91" s="66"/>
      <c r="D91" s="66"/>
      <c r="E91" s="66"/>
      <c r="F91" s="67"/>
      <c r="G91" s="67"/>
      <c r="H91" s="66"/>
      <c r="I91" s="66"/>
      <c r="J91" s="66"/>
      <c r="K91" s="66"/>
      <c r="L91" s="66"/>
      <c r="M91" s="66"/>
      <c r="N91" s="66"/>
    </row>
    <row r="92" spans="1:14" x14ac:dyDescent="0.25">
      <c r="A92" s="66"/>
      <c r="B92" s="66"/>
      <c r="C92" s="66"/>
      <c r="D92" s="66"/>
      <c r="E92" s="66"/>
      <c r="F92" s="67"/>
      <c r="G92" s="67"/>
      <c r="H92" s="66"/>
      <c r="I92" s="66"/>
      <c r="J92" s="66"/>
      <c r="K92" s="66"/>
      <c r="L92" s="66"/>
      <c r="M92" s="66"/>
      <c r="N92" s="66"/>
    </row>
    <row r="93" spans="1:14" x14ac:dyDescent="0.25">
      <c r="A93" s="66"/>
      <c r="B93" s="66"/>
      <c r="C93" s="66"/>
      <c r="D93" s="66"/>
      <c r="E93" s="66"/>
      <c r="F93" s="67"/>
      <c r="G93" s="67"/>
      <c r="H93" s="66"/>
      <c r="I93" s="66"/>
      <c r="J93" s="66"/>
      <c r="K93" s="66"/>
      <c r="L93" s="66"/>
      <c r="M93" s="66"/>
      <c r="N93" s="66"/>
    </row>
    <row r="94" spans="1:14" x14ac:dyDescent="0.25">
      <c r="A94" s="66"/>
      <c r="B94" s="66"/>
      <c r="C94" s="66"/>
      <c r="D94" s="66"/>
      <c r="E94" s="66"/>
      <c r="F94" s="67"/>
      <c r="G94" s="67"/>
      <c r="H94" s="66"/>
      <c r="I94" s="66"/>
      <c r="J94" s="66"/>
      <c r="K94" s="66"/>
      <c r="L94" s="66"/>
      <c r="M94" s="66"/>
      <c r="N94" s="66"/>
    </row>
    <row r="95" spans="1:14" x14ac:dyDescent="0.25">
      <c r="A95" s="66"/>
      <c r="B95" s="66"/>
      <c r="C95" s="66"/>
      <c r="D95" s="66"/>
      <c r="E95" s="66"/>
      <c r="F95" s="67"/>
      <c r="G95" s="67"/>
      <c r="H95" s="66"/>
      <c r="I95" s="66"/>
      <c r="J95" s="66"/>
      <c r="K95" s="66"/>
      <c r="L95" s="66"/>
      <c r="M95" s="66"/>
      <c r="N95" s="66"/>
    </row>
    <row r="96" spans="1:14" x14ac:dyDescent="0.25">
      <c r="A96" s="66"/>
      <c r="B96" s="66"/>
      <c r="C96" s="66"/>
      <c r="D96" s="66"/>
      <c r="E96" s="66"/>
      <c r="F96" s="67"/>
      <c r="G96" s="67"/>
      <c r="H96" s="66"/>
      <c r="I96" s="66"/>
      <c r="J96" s="66"/>
      <c r="K96" s="66"/>
      <c r="L96" s="66"/>
      <c r="M96" s="66"/>
      <c r="N96" s="66"/>
    </row>
    <row r="97" spans="1:14" x14ac:dyDescent="0.25">
      <c r="A97" s="66"/>
      <c r="B97" s="66"/>
      <c r="C97" s="66"/>
      <c r="D97" s="66"/>
      <c r="E97" s="66"/>
      <c r="F97" s="67"/>
      <c r="G97" s="67"/>
      <c r="H97" s="66"/>
      <c r="I97" s="66"/>
      <c r="J97" s="66"/>
      <c r="K97" s="66"/>
      <c r="L97" s="66"/>
      <c r="M97" s="66"/>
      <c r="N97" s="66"/>
    </row>
    <row r="98" spans="1:14" x14ac:dyDescent="0.25">
      <c r="A98" s="66"/>
      <c r="B98" s="66"/>
      <c r="C98" s="66"/>
      <c r="D98" s="66"/>
      <c r="E98" s="66"/>
      <c r="F98" s="67"/>
      <c r="G98" s="67"/>
      <c r="H98" s="66"/>
      <c r="I98" s="66"/>
      <c r="J98" s="66"/>
      <c r="K98" s="66"/>
      <c r="L98" s="66"/>
      <c r="M98" s="66"/>
      <c r="N98" s="66"/>
    </row>
    <row r="99" spans="1:14" x14ac:dyDescent="0.25">
      <c r="A99" s="66"/>
      <c r="B99" s="66"/>
      <c r="C99" s="66"/>
      <c r="D99" s="66"/>
      <c r="E99" s="66"/>
      <c r="F99" s="67"/>
      <c r="G99" s="67"/>
      <c r="H99" s="66"/>
      <c r="I99" s="66"/>
      <c r="J99" s="66"/>
      <c r="K99" s="66"/>
      <c r="L99" s="66"/>
      <c r="M99" s="66"/>
      <c r="N99" s="66"/>
    </row>
    <row r="100" spans="1:14" x14ac:dyDescent="0.25">
      <c r="A100" s="66"/>
      <c r="B100" s="66"/>
      <c r="C100" s="66"/>
      <c r="D100" s="66"/>
      <c r="E100" s="66"/>
      <c r="F100" s="67"/>
      <c r="G100" s="67"/>
      <c r="H100" s="66"/>
      <c r="I100" s="66"/>
      <c r="J100" s="66"/>
      <c r="K100" s="66"/>
      <c r="L100" s="66"/>
      <c r="M100" s="66"/>
      <c r="N100" s="66"/>
    </row>
    <row r="101" spans="1:14" x14ac:dyDescent="0.25">
      <c r="A101" s="66"/>
      <c r="B101" s="66"/>
      <c r="C101" s="66"/>
      <c r="D101" s="66"/>
      <c r="E101" s="66"/>
      <c r="F101" s="67"/>
      <c r="G101" s="67"/>
      <c r="H101" s="66"/>
      <c r="I101" s="66"/>
      <c r="J101" s="66"/>
      <c r="K101" s="66"/>
      <c r="L101" s="66"/>
      <c r="M101" s="66"/>
      <c r="N101" s="66"/>
    </row>
    <row r="102" spans="1:14" x14ac:dyDescent="0.25">
      <c r="A102" s="66"/>
      <c r="B102" s="66"/>
      <c r="C102" s="66"/>
      <c r="D102" s="66"/>
      <c r="E102" s="66"/>
      <c r="F102" s="67"/>
      <c r="G102" s="67"/>
      <c r="H102" s="66"/>
      <c r="I102" s="66"/>
      <c r="J102" s="66"/>
      <c r="K102" s="66"/>
      <c r="L102" s="66"/>
      <c r="M102" s="66"/>
      <c r="N102" s="66"/>
    </row>
    <row r="103" spans="1:14" x14ac:dyDescent="0.25">
      <c r="A103" s="66"/>
      <c r="B103" s="66"/>
      <c r="C103" s="66"/>
      <c r="D103" s="66"/>
      <c r="E103" s="66"/>
      <c r="F103" s="67"/>
      <c r="G103" s="67"/>
      <c r="H103" s="66"/>
      <c r="I103" s="66"/>
      <c r="J103" s="66"/>
      <c r="K103" s="66"/>
      <c r="L103" s="66"/>
      <c r="M103" s="66"/>
      <c r="N103" s="66"/>
    </row>
    <row r="104" spans="1:14" x14ac:dyDescent="0.25">
      <c r="A104" s="66"/>
      <c r="B104" s="66"/>
      <c r="C104" s="66"/>
      <c r="D104" s="66"/>
      <c r="E104" s="66"/>
      <c r="F104" s="67"/>
      <c r="G104" s="67"/>
      <c r="H104" s="66"/>
      <c r="I104" s="66"/>
      <c r="J104" s="66"/>
      <c r="K104" s="66"/>
      <c r="L104" s="66"/>
      <c r="M104" s="66"/>
      <c r="N104" s="66"/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49" bottom="0.3" header="0.2" footer="0.2"/>
  <pageSetup paperSize="5" scale="7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Plantilla Presupuesto</vt:lpstr>
      <vt:lpstr>FR</vt:lpstr>
      <vt:lpstr>VS</vt:lpstr>
      <vt:lpstr>Hoja1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2022-06-27T13:41:34Z</cp:lastPrinted>
  <dcterms:created xsi:type="dcterms:W3CDTF">2018-04-17T18:57:16Z</dcterms:created>
  <dcterms:modified xsi:type="dcterms:W3CDTF">2022-06-27T13:41:47Z</dcterms:modified>
</cp:coreProperties>
</file>