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RTOPEDIA EM DARIO C\Desktop\PAGINA WEB\2024\FINANZAS\INVENTARIO\4to TRIMESTRE\"/>
    </mc:Choice>
  </mc:AlternateContent>
  <xr:revisionPtr revIDLastSave="0" documentId="13_ncr:1_{97C630C1-0416-4A70-9134-1A8DB1C5DDD6}" xr6:coauthVersionLast="47" xr6:coauthVersionMax="47" xr10:uidLastSave="{00000000-0000-0000-0000-000000000000}"/>
  <bookViews>
    <workbookView xWindow="-120" yWindow="-120" windowWidth="29040" windowHeight="15840" xr2:uid="{D82A119E-BED9-45DE-B2B2-D2908B8A088E}"/>
  </bookViews>
  <sheets>
    <sheet name="Papelería" sheetId="4" r:id="rId1"/>
  </sheets>
  <definedNames>
    <definedName name="_xlnm.Print_Area" localSheetId="0">Papelería!$A$1:$O$270</definedName>
    <definedName name="_xlnm.Print_Titles" localSheetId="0">Papelería!$1:$11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50" i="4"/>
  <c r="H251" i="4"/>
  <c r="H252" i="4"/>
  <c r="H253" i="4"/>
  <c r="K225" i="4"/>
  <c r="K222" i="4"/>
  <c r="K223" i="4"/>
  <c r="K224" i="4"/>
  <c r="K229" i="4"/>
  <c r="K226" i="4"/>
  <c r="K227" i="4"/>
  <c r="K230" i="4"/>
  <c r="K231" i="4"/>
  <c r="N84" i="4"/>
  <c r="N85" i="4"/>
  <c r="N86" i="4"/>
  <c r="N87" i="4"/>
  <c r="N88" i="4"/>
  <c r="N198" i="4"/>
  <c r="N199" i="4"/>
  <c r="N200" i="4"/>
  <c r="N201" i="4"/>
  <c r="N202" i="4"/>
  <c r="N203" i="4"/>
  <c r="N204" i="4"/>
  <c r="N205" i="4"/>
  <c r="N206" i="4"/>
  <c r="N207" i="4"/>
  <c r="N208" i="4"/>
  <c r="N209" i="4"/>
  <c r="N210" i="4"/>
  <c r="N211" i="4"/>
  <c r="N212" i="4"/>
  <c r="N213" i="4"/>
  <c r="N238" i="4"/>
  <c r="N239" i="4"/>
  <c r="N240" i="4"/>
  <c r="N241" i="4"/>
  <c r="N242" i="4"/>
  <c r="N243" i="4"/>
  <c r="N244" i="4"/>
  <c r="N245" i="4"/>
  <c r="N246" i="4"/>
  <c r="N247" i="4"/>
  <c r="N248" i="4"/>
  <c r="N249" i="4"/>
  <c r="N250" i="4"/>
  <c r="N251" i="4"/>
  <c r="N252" i="4"/>
  <c r="N253" i="4"/>
  <c r="N13" i="4"/>
  <c r="N14" i="4"/>
  <c r="N15" i="4"/>
  <c r="N16" i="4"/>
  <c r="N17" i="4"/>
  <c r="N18" i="4"/>
  <c r="N19" i="4"/>
  <c r="N20" i="4"/>
  <c r="N21" i="4"/>
  <c r="N22" i="4"/>
  <c r="N23" i="4"/>
  <c r="N24" i="4"/>
  <c r="N25" i="4"/>
  <c r="N26" i="4"/>
  <c r="N27" i="4"/>
  <c r="N28" i="4"/>
  <c r="N29" i="4"/>
  <c r="N30" i="4"/>
  <c r="N31" i="4"/>
  <c r="N32" i="4"/>
  <c r="N33" i="4"/>
  <c r="N34" i="4"/>
  <c r="N35" i="4"/>
  <c r="N36" i="4"/>
  <c r="N37" i="4"/>
  <c r="N38" i="4"/>
  <c r="N39" i="4"/>
  <c r="N40" i="4"/>
  <c r="N41" i="4"/>
  <c r="N42" i="4"/>
  <c r="N43" i="4"/>
  <c r="N44" i="4"/>
  <c r="N45" i="4"/>
  <c r="N46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2" i="4"/>
  <c r="N73" i="4"/>
  <c r="N74" i="4"/>
  <c r="N75" i="4"/>
  <c r="N76" i="4"/>
  <c r="N77" i="4"/>
  <c r="N78" i="4"/>
  <c r="N79" i="4"/>
  <c r="N80" i="4"/>
  <c r="N81" i="4"/>
  <c r="N82" i="4"/>
  <c r="N83" i="4"/>
  <c r="N89" i="4"/>
  <c r="N90" i="4"/>
  <c r="N91" i="4"/>
  <c r="N92" i="4"/>
  <c r="N93" i="4"/>
  <c r="N94" i="4"/>
  <c r="N95" i="4"/>
  <c r="N96" i="4"/>
  <c r="N97" i="4"/>
  <c r="N98" i="4"/>
  <c r="N99" i="4"/>
  <c r="N100" i="4"/>
  <c r="N101" i="4"/>
  <c r="N102" i="4"/>
  <c r="N103" i="4"/>
  <c r="N104" i="4"/>
  <c r="N105" i="4"/>
  <c r="N106" i="4"/>
  <c r="N107" i="4"/>
  <c r="N108" i="4"/>
  <c r="N109" i="4"/>
  <c r="N110" i="4"/>
  <c r="N111" i="4"/>
  <c r="N112" i="4"/>
  <c r="N113" i="4"/>
  <c r="N114" i="4"/>
  <c r="N115" i="4"/>
  <c r="N116" i="4"/>
  <c r="N117" i="4"/>
  <c r="N118" i="4"/>
  <c r="N119" i="4"/>
  <c r="N120" i="4"/>
  <c r="N121" i="4"/>
  <c r="N122" i="4"/>
  <c r="N123" i="4"/>
  <c r="N124" i="4"/>
  <c r="N125" i="4"/>
  <c r="N126" i="4"/>
  <c r="N127" i="4"/>
  <c r="N128" i="4"/>
  <c r="N129" i="4"/>
  <c r="N130" i="4"/>
  <c r="N131" i="4"/>
  <c r="N132" i="4"/>
  <c r="N133" i="4"/>
  <c r="N134" i="4"/>
  <c r="N135" i="4"/>
  <c r="N136" i="4"/>
  <c r="N137" i="4"/>
  <c r="N138" i="4"/>
  <c r="N139" i="4"/>
  <c r="N140" i="4"/>
  <c r="N141" i="4"/>
  <c r="N142" i="4"/>
  <c r="N143" i="4"/>
  <c r="N144" i="4"/>
  <c r="N145" i="4"/>
  <c r="N146" i="4"/>
  <c r="N147" i="4"/>
  <c r="N148" i="4"/>
  <c r="N149" i="4"/>
  <c r="N150" i="4"/>
  <c r="N151" i="4"/>
  <c r="N152" i="4"/>
  <c r="N153" i="4"/>
  <c r="N154" i="4"/>
  <c r="N155" i="4"/>
  <c r="N156" i="4"/>
  <c r="N157" i="4"/>
  <c r="N158" i="4"/>
  <c r="N159" i="4"/>
  <c r="N160" i="4"/>
  <c r="N161" i="4"/>
  <c r="N162" i="4"/>
  <c r="N163" i="4"/>
  <c r="N164" i="4"/>
  <c r="N165" i="4"/>
  <c r="N166" i="4"/>
  <c r="N167" i="4"/>
  <c r="N168" i="4"/>
  <c r="N169" i="4"/>
  <c r="N170" i="4"/>
  <c r="N171" i="4"/>
  <c r="N172" i="4"/>
  <c r="N173" i="4"/>
  <c r="N174" i="4"/>
  <c r="N175" i="4"/>
  <c r="N176" i="4"/>
  <c r="N177" i="4"/>
  <c r="N178" i="4"/>
  <c r="N179" i="4"/>
  <c r="N180" i="4"/>
  <c r="N181" i="4"/>
  <c r="N182" i="4"/>
  <c r="N183" i="4"/>
  <c r="N184" i="4"/>
  <c r="N185" i="4"/>
  <c r="N186" i="4"/>
  <c r="N187" i="4"/>
  <c r="N188" i="4"/>
  <c r="N189" i="4"/>
  <c r="N190" i="4"/>
  <c r="N191" i="4"/>
  <c r="N192" i="4"/>
  <c r="N193" i="4"/>
  <c r="N194" i="4"/>
  <c r="N195" i="4"/>
  <c r="N196" i="4"/>
  <c r="N197" i="4"/>
  <c r="N214" i="4"/>
  <c r="N215" i="4"/>
  <c r="N216" i="4"/>
  <c r="N217" i="4"/>
  <c r="N218" i="4"/>
  <c r="N219" i="4"/>
  <c r="N220" i="4"/>
  <c r="N221" i="4"/>
  <c r="N222" i="4"/>
  <c r="N223" i="4"/>
  <c r="N224" i="4"/>
  <c r="N225" i="4"/>
  <c r="N226" i="4"/>
  <c r="N227" i="4"/>
  <c r="N228" i="4"/>
  <c r="N229" i="4"/>
  <c r="N230" i="4"/>
  <c r="N231" i="4"/>
  <c r="N232" i="4"/>
  <c r="N233" i="4"/>
  <c r="N234" i="4"/>
  <c r="N235" i="4"/>
  <c r="N236" i="4"/>
  <c r="N237" i="4"/>
  <c r="K13" i="4"/>
  <c r="K14" i="4"/>
  <c r="K16" i="4"/>
  <c r="K17" i="4"/>
  <c r="K18" i="4"/>
  <c r="K19" i="4"/>
  <c r="K20" i="4"/>
  <c r="K21" i="4"/>
  <c r="K22" i="4"/>
  <c r="K23" i="4"/>
  <c r="K24" i="4"/>
  <c r="K25" i="4"/>
  <c r="K26" i="4"/>
  <c r="K27" i="4"/>
  <c r="K28" i="4"/>
  <c r="K29" i="4"/>
  <c r="K30" i="4"/>
  <c r="K31" i="4"/>
  <c r="K32" i="4"/>
  <c r="K33" i="4"/>
  <c r="K34" i="4"/>
  <c r="K35" i="4"/>
  <c r="K36" i="4"/>
  <c r="K37" i="4"/>
  <c r="K38" i="4"/>
  <c r="K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0" i="4"/>
  <c r="K61" i="4"/>
  <c r="K62" i="4"/>
  <c r="K63" i="4"/>
  <c r="K64" i="4"/>
  <c r="K65" i="4"/>
  <c r="K66" i="4"/>
  <c r="K67" i="4"/>
  <c r="K68" i="4"/>
  <c r="K69" i="4"/>
  <c r="K70" i="4"/>
  <c r="K71" i="4"/>
  <c r="K72" i="4"/>
  <c r="K73" i="4"/>
  <c r="K74" i="4"/>
  <c r="K75" i="4"/>
  <c r="K76" i="4"/>
  <c r="K77" i="4"/>
  <c r="K78" i="4"/>
  <c r="K79" i="4"/>
  <c r="K80" i="4"/>
  <c r="K81" i="4"/>
  <c r="K82" i="4"/>
  <c r="K83" i="4"/>
  <c r="K84" i="4"/>
  <c r="K85" i="4"/>
  <c r="K86" i="4"/>
  <c r="K87" i="4"/>
  <c r="K88" i="4"/>
  <c r="K89" i="4"/>
  <c r="K90" i="4"/>
  <c r="K91" i="4"/>
  <c r="K92" i="4"/>
  <c r="K93" i="4"/>
  <c r="K94" i="4"/>
  <c r="K95" i="4"/>
  <c r="K96" i="4"/>
  <c r="K97" i="4"/>
  <c r="K98" i="4"/>
  <c r="K99" i="4"/>
  <c r="K100" i="4"/>
  <c r="K101" i="4"/>
  <c r="K102" i="4"/>
  <c r="K104" i="4"/>
  <c r="K105" i="4"/>
  <c r="K106" i="4"/>
  <c r="K107" i="4"/>
  <c r="K109" i="4"/>
  <c r="K110" i="4"/>
  <c r="K111" i="4"/>
  <c r="K112" i="4"/>
  <c r="K113" i="4"/>
  <c r="K114" i="4"/>
  <c r="K115" i="4"/>
  <c r="K116" i="4"/>
  <c r="K117" i="4"/>
  <c r="K118" i="4"/>
  <c r="K119" i="4"/>
  <c r="K120" i="4"/>
  <c r="K121" i="4"/>
  <c r="K122" i="4"/>
  <c r="K123" i="4"/>
  <c r="K124" i="4"/>
  <c r="K125" i="4"/>
  <c r="K126" i="4"/>
  <c r="K127" i="4"/>
  <c r="K128" i="4"/>
  <c r="K129" i="4"/>
  <c r="K130" i="4"/>
  <c r="K131" i="4"/>
  <c r="K132" i="4"/>
  <c r="K133" i="4"/>
  <c r="K134" i="4"/>
  <c r="K135" i="4"/>
  <c r="K136" i="4"/>
  <c r="K137" i="4"/>
  <c r="K138" i="4"/>
  <c r="K139" i="4"/>
  <c r="K140" i="4"/>
  <c r="K141" i="4"/>
  <c r="K142" i="4"/>
  <c r="K143" i="4"/>
  <c r="K144" i="4"/>
  <c r="K145" i="4"/>
  <c r="K146" i="4"/>
  <c r="K147" i="4"/>
  <c r="K148" i="4"/>
  <c r="K149" i="4"/>
  <c r="K150" i="4"/>
  <c r="K151" i="4"/>
  <c r="K152" i="4"/>
  <c r="K153" i="4"/>
  <c r="K154" i="4"/>
  <c r="K155" i="4"/>
  <c r="K156" i="4"/>
  <c r="K157" i="4"/>
  <c r="K158" i="4"/>
  <c r="K159" i="4"/>
  <c r="K160" i="4"/>
  <c r="K161" i="4"/>
  <c r="K162" i="4"/>
  <c r="K163" i="4"/>
  <c r="K164" i="4"/>
  <c r="K165" i="4"/>
  <c r="K166" i="4"/>
  <c r="K167" i="4"/>
  <c r="K168" i="4"/>
  <c r="K169" i="4"/>
  <c r="K170" i="4"/>
  <c r="K171" i="4"/>
  <c r="K172" i="4"/>
  <c r="K173" i="4"/>
  <c r="K174" i="4"/>
  <c r="K175" i="4"/>
  <c r="K176" i="4"/>
  <c r="K177" i="4"/>
  <c r="K178" i="4"/>
  <c r="K179" i="4"/>
  <c r="K180" i="4"/>
  <c r="K181" i="4"/>
  <c r="K182" i="4"/>
  <c r="K183" i="4"/>
  <c r="K184" i="4"/>
  <c r="K185" i="4"/>
  <c r="K186" i="4"/>
  <c r="K187" i="4"/>
  <c r="K188" i="4"/>
  <c r="K189" i="4"/>
  <c r="K190" i="4"/>
  <c r="K191" i="4"/>
  <c r="K192" i="4"/>
  <c r="K193" i="4"/>
  <c r="K194" i="4"/>
  <c r="K195" i="4"/>
  <c r="K196" i="4"/>
  <c r="K197" i="4"/>
  <c r="K198" i="4"/>
  <c r="K199" i="4"/>
  <c r="K200" i="4"/>
  <c r="K201" i="4"/>
  <c r="K202" i="4"/>
  <c r="K204" i="4"/>
  <c r="K205" i="4"/>
  <c r="K206" i="4"/>
  <c r="K207" i="4"/>
  <c r="K208" i="4"/>
  <c r="K209" i="4"/>
  <c r="K210" i="4"/>
  <c r="K211" i="4"/>
  <c r="K212" i="4"/>
  <c r="K213" i="4"/>
  <c r="K214" i="4"/>
  <c r="K215" i="4"/>
  <c r="K216" i="4"/>
  <c r="K217" i="4"/>
  <c r="K218" i="4"/>
  <c r="K219" i="4"/>
  <c r="K220" i="4"/>
  <c r="K221" i="4"/>
  <c r="K232" i="4"/>
  <c r="K233" i="4"/>
  <c r="K234" i="4"/>
  <c r="K235" i="4"/>
  <c r="K236" i="4"/>
  <c r="K237" i="4"/>
  <c r="K238" i="4"/>
  <c r="K239" i="4"/>
  <c r="K241" i="4"/>
  <c r="K242" i="4"/>
  <c r="K243" i="4"/>
  <c r="K244" i="4"/>
  <c r="K245" i="4"/>
  <c r="K246" i="4"/>
  <c r="K247" i="4"/>
  <c r="K248" i="4"/>
  <c r="K249" i="4"/>
  <c r="K250" i="4"/>
  <c r="K251" i="4"/>
  <c r="K252" i="4"/>
  <c r="K253" i="4"/>
  <c r="N12" i="4"/>
  <c r="H254" i="4"/>
  <c r="N254" i="4"/>
</calcChain>
</file>

<file path=xl/sharedStrings.xml><?xml version="1.0" encoding="utf-8"?>
<sst xmlns="http://schemas.openxmlformats.org/spreadsheetml/2006/main" count="1192" uniqueCount="555">
  <si>
    <t>HOSPITAL DOCENTE UNIVERSITARIO DR. DARIO CONTRERAS</t>
  </si>
  <si>
    <t xml:space="preserve">         “Año del Fomento a las Innovación y la Competitividad”</t>
  </si>
  <si>
    <t>Relacion  de inventario en almacen</t>
  </si>
  <si>
    <t>Fecha de registro</t>
  </si>
  <si>
    <t>Fecha de entrada</t>
  </si>
  <si>
    <t>Codigo de Bienes Nacionales</t>
  </si>
  <si>
    <t>Codigo Institucional</t>
  </si>
  <si>
    <t>Descripcion del activo o bien</t>
  </si>
  <si>
    <t>UNIDAD de Medida</t>
  </si>
  <si>
    <t>OCTUBRE</t>
  </si>
  <si>
    <t>NOVIEMBRE</t>
  </si>
  <si>
    <t>DICIEMBRE</t>
  </si>
  <si>
    <t>Costo Unitario en RD$</t>
  </si>
  <si>
    <t>Valor en RD$</t>
  </si>
  <si>
    <t>Existencia</t>
  </si>
  <si>
    <t xml:space="preserve">Existencia </t>
  </si>
  <si>
    <t>N/A</t>
  </si>
  <si>
    <t>UND</t>
  </si>
  <si>
    <t>ROLLO</t>
  </si>
  <si>
    <t>Und</t>
  </si>
  <si>
    <t>MQ-0080</t>
  </si>
  <si>
    <t>PAQ</t>
  </si>
  <si>
    <t>CAJA</t>
  </si>
  <si>
    <t>CAJA/100</t>
  </si>
  <si>
    <t>26/6/19</t>
  </si>
  <si>
    <t>TOTAL</t>
  </si>
  <si>
    <t xml:space="preserve"> Material Gastable de Papelería correspondiente  al periodo OCTUBRE / DICIEMBRE  2024</t>
  </si>
  <si>
    <t>MO-0001</t>
  </si>
  <si>
    <t>ALMOHADILLA P/SELLO</t>
  </si>
  <si>
    <t>UNID</t>
  </si>
  <si>
    <t>EO-0035</t>
  </si>
  <si>
    <t>ALMOHADILLA P/ MOUSE</t>
  </si>
  <si>
    <t>19/11/2020</t>
  </si>
  <si>
    <t>MO-0002</t>
  </si>
  <si>
    <t>ACORDEON /CARPETA</t>
  </si>
  <si>
    <t>14/12/2020</t>
  </si>
  <si>
    <t>MO-0178</t>
  </si>
  <si>
    <t>ARCHIVADOR BINDIN GASE</t>
  </si>
  <si>
    <t>MO-1173</t>
  </si>
  <si>
    <t>BOLIGRAFO NEGROS</t>
  </si>
  <si>
    <t>MO-1172</t>
  </si>
  <si>
    <t>BOLIGRAFO AZUL</t>
  </si>
  <si>
    <t>MO-1707</t>
  </si>
  <si>
    <t>BOLIGRAFOS ROJOS</t>
  </si>
  <si>
    <t>MO-0003</t>
  </si>
  <si>
    <t>BANDEJA DE ESCRITORIO METAL</t>
  </si>
  <si>
    <t>22/6/2021</t>
  </si>
  <si>
    <t>IMP-0611</t>
  </si>
  <si>
    <t>BRAZALETE IDENT ADULTO AZUL</t>
  </si>
  <si>
    <t xml:space="preserve">              UNID</t>
  </si>
  <si>
    <t>IMP-0612</t>
  </si>
  <si>
    <t>BOCINA PARA COMPUTADORAS</t>
  </si>
  <si>
    <t>IMP-0802</t>
  </si>
  <si>
    <t>BLOCK DE QUEJAS Y SUGERENCIAS</t>
  </si>
  <si>
    <t>BLOCK</t>
  </si>
  <si>
    <t>MO-0071</t>
  </si>
  <si>
    <t>CD</t>
  </si>
  <si>
    <t>MO-1806</t>
  </si>
  <si>
    <t>CD DE TOMOGRAFIA</t>
  </si>
  <si>
    <t>MO-0035</t>
  </si>
  <si>
    <t>CLIPS GRANDES</t>
  </si>
  <si>
    <t>CAJITAS</t>
  </si>
  <si>
    <t>MO-0075</t>
  </si>
  <si>
    <t>CLIPS PEQUEÑOS</t>
  </si>
  <si>
    <t>28/1/2021</t>
  </si>
  <si>
    <t>MO-0076</t>
  </si>
  <si>
    <t>COQUI</t>
  </si>
  <si>
    <t>MO-0038</t>
  </si>
  <si>
    <t xml:space="preserve">  CORRECTOR NORMAL</t>
  </si>
  <si>
    <t>.53.40</t>
  </si>
  <si>
    <t>MO-0180</t>
  </si>
  <si>
    <t>CORRECTOR LAPIZ</t>
  </si>
  <si>
    <t>MO-0023</t>
  </si>
  <si>
    <t>CINTA ADHESIVA GRANDE</t>
  </si>
  <si>
    <t>MO-0010</t>
  </si>
  <si>
    <t>CALCULADORAS</t>
  </si>
  <si>
    <t>MO-0022</t>
  </si>
  <si>
    <t>CHINCHE</t>
  </si>
  <si>
    <t>26/6/2021</t>
  </si>
  <si>
    <t>MO-0142</t>
  </si>
  <si>
    <t>CARPETA OFICINA 8.5*11</t>
  </si>
  <si>
    <t>MO-0427</t>
  </si>
  <si>
    <t>CARTUCHO 22  COLOR</t>
  </si>
  <si>
    <t>MO-0120</t>
  </si>
  <si>
    <t>CARTUCHO 21 NEGRO</t>
  </si>
  <si>
    <t>MO-0115</t>
  </si>
  <si>
    <t>CRAYONES FINOS</t>
  </si>
  <si>
    <t>MO-0017</t>
  </si>
  <si>
    <t>CRAYONES GRUESOS</t>
  </si>
  <si>
    <t>MO-0310</t>
  </si>
  <si>
    <t>CARTUCHO HP122 COLOR</t>
  </si>
  <si>
    <t>MO-0311</t>
  </si>
  <si>
    <t>CARTUCHO HP122 NEGRO</t>
  </si>
  <si>
    <t>MO-0161</t>
  </si>
  <si>
    <t>CARTUCHO HP662 COLOR</t>
  </si>
  <si>
    <t>MO-1697</t>
  </si>
  <si>
    <t>CARTUCHO HP 662 NEGRO</t>
  </si>
  <si>
    <t>27/1/2021</t>
  </si>
  <si>
    <t>MO-0021</t>
  </si>
  <si>
    <t>CUENTA FACIL CERA DE DEDO</t>
  </si>
  <si>
    <t>23/4/18</t>
  </si>
  <si>
    <t>IMP-0451</t>
  </si>
  <si>
    <t>CARNETS PARA VISITAS /GAFETES</t>
  </si>
  <si>
    <t>UNIDAD</t>
  </si>
  <si>
    <t>28/8/2021</t>
  </si>
  <si>
    <t>MO-0182</t>
  </si>
  <si>
    <t>CARTULINA DE COLORES</t>
  </si>
  <si>
    <t>26/8/2021</t>
  </si>
  <si>
    <t>MO-1692</t>
  </si>
  <si>
    <t>CINTA EPSON 350XL</t>
  </si>
  <si>
    <t>MO-0033</t>
  </si>
  <si>
    <t>CINTAS PARA SUMADORAS TINTA NEGRA</t>
  </si>
  <si>
    <t>26/7/2014</t>
  </si>
  <si>
    <t>MO-0008</t>
  </si>
  <si>
    <t>CINTA KOREX BROTHER</t>
  </si>
  <si>
    <t>MO-0026</t>
  </si>
  <si>
    <t>CINTA KOREX BORRAR</t>
  </si>
  <si>
    <t>MO-0125</t>
  </si>
  <si>
    <t xml:space="preserve">    DVD</t>
  </si>
  <si>
    <t>MO-1662</t>
  </si>
  <si>
    <t xml:space="preserve"> EGA</t>
  </si>
  <si>
    <t>MO-0153</t>
  </si>
  <si>
    <t>FELPA ROJO</t>
  </si>
  <si>
    <t>MO-1813</t>
  </si>
  <si>
    <t>FELPA AZUL</t>
  </si>
  <si>
    <t>MO-1815</t>
  </si>
  <si>
    <t>FELPA NEGRA</t>
  </si>
  <si>
    <t>MO-0043</t>
  </si>
  <si>
    <t>FOLDER NORMALES</t>
  </si>
  <si>
    <t>CAJAS/100</t>
  </si>
  <si>
    <t>MO-0201</t>
  </si>
  <si>
    <t>FOLDERS DE COLORES</t>
  </si>
  <si>
    <t>MO-0174</t>
  </si>
  <si>
    <t xml:space="preserve"> GOMITA</t>
  </si>
  <si>
    <t>MO-0052</t>
  </si>
  <si>
    <t xml:space="preserve">   GRAPAS</t>
  </si>
  <si>
    <t>MO-0049</t>
  </si>
  <si>
    <t>GOMA DE BORRAR</t>
  </si>
  <si>
    <t>MO-0051</t>
  </si>
  <si>
    <t xml:space="preserve">   GRAPADORAS</t>
  </si>
  <si>
    <t>30/12/2018</t>
  </si>
  <si>
    <t>MO-0053</t>
  </si>
  <si>
    <t>GRAPAS JUMBO</t>
  </si>
  <si>
    <t>MO-0074</t>
  </si>
  <si>
    <t xml:space="preserve">   GANCHO ACCRO</t>
  </si>
  <si>
    <t>18/4/2023</t>
  </si>
  <si>
    <t>MO-0505</t>
  </si>
  <si>
    <t xml:space="preserve">    HOJAS DE INGRESO </t>
  </si>
  <si>
    <t>RESMA</t>
  </si>
  <si>
    <t>21/5/2020</t>
  </si>
  <si>
    <t>IMP-0144</t>
  </si>
  <si>
    <t xml:space="preserve">    HOJAS CONDUCCION ANEST</t>
  </si>
  <si>
    <t>21/5/2021</t>
  </si>
  <si>
    <t>IMP-0096</t>
  </si>
  <si>
    <t xml:space="preserve"> HOJAS CAPTACION</t>
  </si>
  <si>
    <t>IMP-0725</t>
  </si>
  <si>
    <t>HOJAS CLINICA DE HERIDA Y CURA</t>
  </si>
  <si>
    <t>MO-0162</t>
  </si>
  <si>
    <t>HOJAS DE TEMPERATURA</t>
  </si>
  <si>
    <t>IMP-0095</t>
  </si>
  <si>
    <t>HOJAS DE EXAMEN DE FUNCION</t>
  </si>
  <si>
    <t>30/11/2020</t>
  </si>
  <si>
    <t>IMP-0147</t>
  </si>
  <si>
    <t>HOJAS DE HISTORIA CLINICA</t>
  </si>
  <si>
    <t>IMP-0148</t>
  </si>
  <si>
    <t>HOJAS DE CENSO DIARIO</t>
  </si>
  <si>
    <t>MO-0197</t>
  </si>
  <si>
    <t>HOJAS ALTA PETICION</t>
  </si>
  <si>
    <t>IMP-0106</t>
  </si>
  <si>
    <t xml:space="preserve">    HOJAS DE RX</t>
  </si>
  <si>
    <t>IMP-0595</t>
  </si>
  <si>
    <t xml:space="preserve"> HOJAS DE INTERCONSULTA</t>
  </si>
  <si>
    <t>IMP-0460</t>
  </si>
  <si>
    <t>HOJAS SIGNOGRAMA</t>
  </si>
  <si>
    <t>30/10/2020</t>
  </si>
  <si>
    <t>IMP-0825</t>
  </si>
  <si>
    <t>HOJAS JURIDICA</t>
  </si>
  <si>
    <t>HOJAS DE EGRESO SALUD MENTAL</t>
  </si>
  <si>
    <t>30/12/2019</t>
  </si>
  <si>
    <t>20/12/2019</t>
  </si>
  <si>
    <t>IMP-737</t>
  </si>
  <si>
    <t>HOJAS DE UNIDAD SALUD MENTAL</t>
  </si>
  <si>
    <t>15/2/18</t>
  </si>
  <si>
    <t>IMP-0157</t>
  </si>
  <si>
    <t>HOJAS CONSUMO DE MEDICAMENTO X AREA</t>
  </si>
  <si>
    <t>MO-0196</t>
  </si>
  <si>
    <t xml:space="preserve">   HOJAS DE ENFERMERA</t>
  </si>
  <si>
    <t>MO-0198</t>
  </si>
  <si>
    <t>HOJAS DE ORDEN MEDICA</t>
  </si>
  <si>
    <t>24/7/2020</t>
  </si>
  <si>
    <t>IMP-0604</t>
  </si>
  <si>
    <t>HOJAS DE ANALITICA</t>
  </si>
  <si>
    <t>IMP-0602</t>
  </si>
  <si>
    <t>HOJAS UNID DE YESO</t>
  </si>
  <si>
    <t>25/8/2020</t>
  </si>
  <si>
    <t>IMP-0711</t>
  </si>
  <si>
    <t>HOJAS DPTO DE ANESTESIOLOGIA</t>
  </si>
  <si>
    <t>MO-0195</t>
  </si>
  <si>
    <t xml:space="preserve">  HOJAS DE EVOLUCION</t>
  </si>
  <si>
    <t>MO-0194</t>
  </si>
  <si>
    <t>RECETARIO</t>
  </si>
  <si>
    <t>18/3/2021</t>
  </si>
  <si>
    <t>IMP-0609</t>
  </si>
  <si>
    <t>CONDUCE DE EMERGENCIA</t>
  </si>
  <si>
    <t>IMP-0156</t>
  </si>
  <si>
    <t>HOJAS FICHA FARMACO TERAPEUTICO</t>
  </si>
  <si>
    <t>IMP-0745</t>
  </si>
  <si>
    <t>HOJAS CONSULTA EXTERNA</t>
  </si>
  <si>
    <t>IMP-0842</t>
  </si>
  <si>
    <t>HOJAS DE CONDICION PACIENTE INGRESO</t>
  </si>
  <si>
    <t>IMP-0826</t>
  </si>
  <si>
    <t>HOJAS DE CONSULTA ASEGURADO</t>
  </si>
  <si>
    <t>IMP-0048</t>
  </si>
  <si>
    <t>HOJAS DE SOLICITUD DE PROCEDIMIENTO Y ALTO COSTO</t>
  </si>
  <si>
    <t xml:space="preserve"> IMP-0436</t>
  </si>
  <si>
    <t>HOJAS KARDEX</t>
  </si>
  <si>
    <t>IMP-714</t>
  </si>
  <si>
    <t>HOJAS DE OXIGENO</t>
  </si>
  <si>
    <t>IMP-0470</t>
  </si>
  <si>
    <t>HOJAS REPORTE DE VHI</t>
  </si>
  <si>
    <t>IMP-716</t>
  </si>
  <si>
    <t xml:space="preserve">HOJAS NUTRICION </t>
  </si>
  <si>
    <t>IMP-0452</t>
  </si>
  <si>
    <t>HOJAS AUTORIZACION PARA AMPT</t>
  </si>
  <si>
    <t>IMP-0430</t>
  </si>
  <si>
    <t>HOJAS AUTORIZACION CIRUGIA</t>
  </si>
  <si>
    <t>26/11/2020</t>
  </si>
  <si>
    <t>IMP-0607</t>
  </si>
  <si>
    <t>HOJAS ASIST. PACIENTE TERAPIA FISICA</t>
  </si>
  <si>
    <t>IMP-0073</t>
  </si>
  <si>
    <t>HOJAS MATERIAL BANDEJA CIRUG</t>
  </si>
  <si>
    <t>28/2/2020</t>
  </si>
  <si>
    <t>IMP-0169</t>
  </si>
  <si>
    <t>HOJAS DE REFERIMIENTO</t>
  </si>
  <si>
    <t>24/10/17</t>
  </si>
  <si>
    <t>IMP-434</t>
  </si>
  <si>
    <t>HOJAS CUIDADO INTENSIVO Y SIGNOS VITALES</t>
  </si>
  <si>
    <t>IMP-0110</t>
  </si>
  <si>
    <t>HOJAS DE EXONERACIÓN TRABAJO SOCIAL</t>
  </si>
  <si>
    <t>IMP-0141</t>
  </si>
  <si>
    <t>HOJAS CONTROL SALA DE OPERACIÓN</t>
  </si>
  <si>
    <t>IMP-0827</t>
  </si>
  <si>
    <t>HOJAS DE CONTROL SALA DE OPERACIÓN</t>
  </si>
  <si>
    <t>IMP-0167</t>
  </si>
  <si>
    <t>HOJAS LISTA VERIFICACION P/CIRUGIA</t>
  </si>
  <si>
    <t>IMP-608</t>
  </si>
  <si>
    <t>HOJAS PROCEDIMIENTO PSIQUIATRÍA</t>
  </si>
  <si>
    <t>IMP-0746</t>
  </si>
  <si>
    <t>HOJAS CONSENTIMIENTO INFORMADO</t>
  </si>
  <si>
    <t>IMP-840</t>
  </si>
  <si>
    <t>HOJAS CONTROL DE GLICEMIA</t>
  </si>
  <si>
    <t>HOJA CONDUCCION ANESTESICA</t>
  </si>
  <si>
    <t>HOJAS DE DESCRIPCION QUIRURGICA</t>
  </si>
  <si>
    <t>29/4/2020</t>
  </si>
  <si>
    <t>IMP-0435</t>
  </si>
  <si>
    <t>HOJAS PROGRAMACION QUIRURGICA</t>
  </si>
  <si>
    <t>IMP-0133</t>
  </si>
  <si>
    <t>HOJAS DEPT. Y RES. MEDICACION CIRUGIA BUCO-MAXILOFACIAL</t>
  </si>
  <si>
    <t>IMP-0596</t>
  </si>
  <si>
    <t>HOJAS INDIVIDUAL EMERG/MAXILOFACIAL</t>
  </si>
  <si>
    <t>IMP-0071</t>
  </si>
  <si>
    <t>HOJAS OFTALMOLOGIA</t>
  </si>
  <si>
    <t>IMP-0441</t>
  </si>
  <si>
    <t>HOJAS PREOPERATORIA</t>
  </si>
  <si>
    <t>HOJAS CONTROL DE PLACA USADAS EN RX</t>
  </si>
  <si>
    <t>IMP-0593</t>
  </si>
  <si>
    <t>HOJAS DEPTO DE FISIATRIA</t>
  </si>
  <si>
    <t>IMP-0592</t>
  </si>
  <si>
    <t>HOJA TALONARIO DE PEDIDO</t>
  </si>
  <si>
    <t>IMP-0582</t>
  </si>
  <si>
    <t>HOJAS LISTA HOSPITALIZADA</t>
  </si>
  <si>
    <t>21/9/2020</t>
  </si>
  <si>
    <t>IMP-0824</t>
  </si>
  <si>
    <t>HOJAS DE SALA CONTROL ASIGN DIARIA</t>
  </si>
  <si>
    <t>IMP-0176</t>
  </si>
  <si>
    <t>HOJA DE VISITA Y ASISTENCIA</t>
  </si>
  <si>
    <t>IMP-0828</t>
  </si>
  <si>
    <t>HOJAS DE RECETARIO REUMATOLOGIA</t>
  </si>
  <si>
    <t>IMP-0168</t>
  </si>
  <si>
    <t>HOJAS FORMULARIO ENTREGA SANGRE</t>
  </si>
  <si>
    <t>IMP-0456</t>
  </si>
  <si>
    <t>HOJAS SOLICITUD BIOPSIA</t>
  </si>
  <si>
    <t>MO-1036</t>
  </si>
  <si>
    <t>HOJAS SOLICITUD TB</t>
  </si>
  <si>
    <t>IMP-581</t>
  </si>
  <si>
    <t>HOJAS MECANISMO ACCIDENTE EDAD Y SEXO</t>
  </si>
  <si>
    <t>IMP-0833</t>
  </si>
  <si>
    <t>HOJAS REGISTRO VACUNA P/NIÑOS</t>
  </si>
  <si>
    <t>IMP-0834</t>
  </si>
  <si>
    <t>HOJAS REGISTRO VACUNA P/ADULTO</t>
  </si>
  <si>
    <t>IMP-0010</t>
  </si>
  <si>
    <t>HOJAS LICENCIA MEDICA</t>
  </si>
  <si>
    <t>MO-0056</t>
  </si>
  <si>
    <t xml:space="preserve"> LAPIZ DE CARBON</t>
  </si>
  <si>
    <t>MO-0798</t>
  </si>
  <si>
    <t>LABEL 1*2/5/8</t>
  </si>
  <si>
    <t>MO-0055</t>
  </si>
  <si>
    <t>LABEL PARA CD DE TOMOGRAFIA</t>
  </si>
  <si>
    <t>IMP-0601</t>
  </si>
  <si>
    <t>LIBRO REGISTRO PACIENT CLINICO</t>
  </si>
  <si>
    <t>MO-0139</t>
  </si>
  <si>
    <t>LIBRO CONTROL SONOGRAFIA y RX</t>
  </si>
  <si>
    <t>14/12/15</t>
  </si>
  <si>
    <t>LIBRO CONTROL DE BANCO DE SANGRE</t>
  </si>
  <si>
    <t>18/5/18</t>
  </si>
  <si>
    <t>IMP-0045</t>
  </si>
  <si>
    <t>LIBRO DE CONTROL MATERIAL RX Y YESO</t>
  </si>
  <si>
    <t>MO-0127</t>
  </si>
  <si>
    <t>LIBRO CONTROL DE EMERG</t>
  </si>
  <si>
    <t>MO-0717</t>
  </si>
  <si>
    <t>LIBRO REGISTRO BACT EN TB 11X17</t>
  </si>
  <si>
    <t>IMP-0088</t>
  </si>
  <si>
    <t>LIBRO CONTROL DE ORINA</t>
  </si>
  <si>
    <t>MO-0149</t>
  </si>
  <si>
    <t>LIBRO CONTROL DE ADMISION</t>
  </si>
  <si>
    <t>IMP-0050</t>
  </si>
  <si>
    <t>LIBRO CONTROL LAB. EMERGENCIA</t>
  </si>
  <si>
    <t>13/7/2020</t>
  </si>
  <si>
    <t>IMP-0590</t>
  </si>
  <si>
    <t>LIBRO DE REGISTRO DIARIO CONSEJERIA VIH</t>
  </si>
  <si>
    <t>IMP-0600</t>
  </si>
  <si>
    <t>LIBRO REGISTRO DE CIRUGIA Y ANESTESIA</t>
  </si>
  <si>
    <t>MO-0147</t>
  </si>
  <si>
    <t>LIBRO CONTROL ENTRADA Y SALIDA MANT</t>
  </si>
  <si>
    <t>14/4/19</t>
  </si>
  <si>
    <t>MO-1008</t>
  </si>
  <si>
    <t>LIBRO CONTROL QUIMICA SANGUINEA</t>
  </si>
  <si>
    <t>MO-0132</t>
  </si>
  <si>
    <t>LIBRO CONTROL DE SEROLOGIA</t>
  </si>
  <si>
    <t>IMP-601</t>
  </si>
  <si>
    <t>LIBRO CONTROL DE IMAGEN DE TOMOGRAFIA</t>
  </si>
  <si>
    <t>IMP-410</t>
  </si>
  <si>
    <t>LIBRO REPORTE DE VIRALES DONANTE</t>
  </si>
  <si>
    <t>25/6/19</t>
  </si>
  <si>
    <t>IMP-0747</t>
  </si>
  <si>
    <t>LIBR FACT. CONTROL FARMACIA</t>
  </si>
  <si>
    <t>MO-0131</t>
  </si>
  <si>
    <t>LIBRO CONTROL PLACA RADIOGRAFIA</t>
  </si>
  <si>
    <t>IMP-0027</t>
  </si>
  <si>
    <t>LIBRO CONTROL IMÁGENES RAYOS X</t>
  </si>
  <si>
    <t>IMP-0819</t>
  </si>
  <si>
    <t>LIBRO DE COMPATIBILIDAD</t>
  </si>
  <si>
    <t>IMP-0808</t>
  </si>
  <si>
    <t>LIBRO MEMORIAS 2021 PAP HILO, FULLCOLOR</t>
  </si>
  <si>
    <t>IMP-0820</t>
  </si>
  <si>
    <t>LIBRO DE PRUEBA DE VIH</t>
  </si>
  <si>
    <t>MO-0144</t>
  </si>
  <si>
    <t>LIBRO DE REPORTE POLICIAL</t>
  </si>
  <si>
    <t>MO-0135</t>
  </si>
  <si>
    <t>LIBRO CONTROL CIRUGIA MENOR</t>
  </si>
  <si>
    <t>MO-1668</t>
  </si>
  <si>
    <t>LIBRO CONTROL CONSULTA DE SEGUROS</t>
  </si>
  <si>
    <t>MO-0143</t>
  </si>
  <si>
    <t>LIBRO SUB-CAJA DE BANCO AYUDAS Y DONACIONES</t>
  </si>
  <si>
    <t>LIBRO CONTROL YREG. REF. CONTRAREFERENCIA</t>
  </si>
  <si>
    <t>IMP-0594</t>
  </si>
  <si>
    <t>LIBRO REGISTRO CENSO PACIENTE ASEG</t>
  </si>
  <si>
    <t>MO-0140</t>
  </si>
  <si>
    <t>LIBRO DE CAJA CHICA</t>
  </si>
  <si>
    <t>IMP-0737</t>
  </si>
  <si>
    <t>LIBRO SALUD MENTAL</t>
  </si>
  <si>
    <t>MO-0130</t>
  </si>
  <si>
    <t>LIBRO DE OPERACIONES Y ANEST UND PED</t>
  </si>
  <si>
    <t>IMP-0022/0029</t>
  </si>
  <si>
    <t>LIBRO CONTROL DE HEMATOLOGIA</t>
  </si>
  <si>
    <t>MO-0148</t>
  </si>
  <si>
    <t>LIBRO DE ENTRADA Y SALIDA CADAVERES</t>
  </si>
  <si>
    <t>MO-0435</t>
  </si>
  <si>
    <t>LIBRO DE CONTROL DE CONSULTA</t>
  </si>
  <si>
    <t>MO-0126</t>
  </si>
  <si>
    <t>LIBRO SALA REGISTRO INGRESO/EGRESO</t>
  </si>
  <si>
    <t>IMP-0821</t>
  </si>
  <si>
    <t>LIBRO DE ENTRADA DE SANGRE EMERGENCIA</t>
  </si>
  <si>
    <t>MO-0136</t>
  </si>
  <si>
    <t>LIBRO DEPARTAMENTO VIROLOGIA</t>
  </si>
  <si>
    <t>MO-0133</t>
  </si>
  <si>
    <t>LIBRO DE TIPIFICACION SANGUINEA</t>
  </si>
  <si>
    <t>MO-0079</t>
  </si>
  <si>
    <t>LIBRO RECORD 300PAG</t>
  </si>
  <si>
    <t>MO-0062</t>
  </si>
  <si>
    <t xml:space="preserve"> LIBRO RECORD 500 PAG</t>
  </si>
  <si>
    <t>MO-0061</t>
  </si>
  <si>
    <t>LIBRETA GRANDE</t>
  </si>
  <si>
    <t>MO-0060</t>
  </si>
  <si>
    <t>LIBRETA PEQUEÑA</t>
  </si>
  <si>
    <t>MO-0066</t>
  </si>
  <si>
    <t>MAKINGTAPE ANCHO</t>
  </si>
  <si>
    <t>MO-1714</t>
  </si>
  <si>
    <t>MAKINGTAPE ESTRECHO</t>
  </si>
  <si>
    <t>MO-0179</t>
  </si>
  <si>
    <t xml:space="preserve">   MASCOTA</t>
  </si>
  <si>
    <t>MO-0041</t>
  </si>
  <si>
    <t>MEMORIA USB</t>
  </si>
  <si>
    <t>MOUSE</t>
  </si>
  <si>
    <t>15/8/20228</t>
  </si>
  <si>
    <t>MO-0099</t>
  </si>
  <si>
    <t>PAPEL DE CARBON</t>
  </si>
  <si>
    <t>Fardo</t>
  </si>
  <si>
    <t>MO-0092</t>
  </si>
  <si>
    <t>PAPEL DE PERIODICO</t>
  </si>
  <si>
    <t>MO-0054</t>
  </si>
  <si>
    <t>PAPEL TIMBRADO</t>
  </si>
  <si>
    <t>MO-0069</t>
  </si>
  <si>
    <t>PAPEL BOND 20 81/2*11</t>
  </si>
  <si>
    <t>25/9/19</t>
  </si>
  <si>
    <t>MO-0207</t>
  </si>
  <si>
    <t>PAPEL BOND 81/2/X13</t>
  </si>
  <si>
    <t>MO-0070</t>
  </si>
  <si>
    <t>PAPEL BOND 81/2/X14</t>
  </si>
  <si>
    <t>MO-0077</t>
  </si>
  <si>
    <t>PAPEL MAQUINA SUMADORA</t>
  </si>
  <si>
    <t>13/11/19</t>
  </si>
  <si>
    <t>MO-0083</t>
  </si>
  <si>
    <t>PAPEL BLANCO 12PUG FARMACIA</t>
  </si>
  <si>
    <t>MO-0078</t>
  </si>
  <si>
    <t>PAPEL SONY SONOGRAFIA</t>
  </si>
  <si>
    <t>19/4/2023</t>
  </si>
  <si>
    <t>MO-0082</t>
  </si>
  <si>
    <t>PAPEL CRACK 24 MARRON</t>
  </si>
  <si>
    <t>MO-0084</t>
  </si>
  <si>
    <t>PAPEL CRACK24 BLANCO</t>
  </si>
  <si>
    <t>MO--0081</t>
  </si>
  <si>
    <t xml:space="preserve"> PAPEL CRACK 40MARRON</t>
  </si>
  <si>
    <t>MQ-0529</t>
  </si>
  <si>
    <t>PAPEL DE CAMILLA</t>
  </si>
  <si>
    <t>PAPEL ELECTROCARDIOGRAMA</t>
  </si>
  <si>
    <t>MO-1795</t>
  </si>
  <si>
    <t>PAPEL TERMICO 3/8220</t>
  </si>
  <si>
    <t>MO-0080</t>
  </si>
  <si>
    <t>PILA DOBLE AA</t>
  </si>
  <si>
    <t>MO-0089</t>
  </si>
  <si>
    <t>PILA TRIPLE AAA</t>
  </si>
  <si>
    <t>MO-0087</t>
  </si>
  <si>
    <t>PILA MEDIANA</t>
  </si>
  <si>
    <t>13/11/18</t>
  </si>
  <si>
    <t>MO-0086</t>
  </si>
  <si>
    <t>PILA GRANDE</t>
  </si>
  <si>
    <t>MO-1825</t>
  </si>
  <si>
    <t>PILA 9v CUADRADA</t>
  </si>
  <si>
    <t>MO-0408</t>
  </si>
  <si>
    <t>PENDAFLEX</t>
  </si>
  <si>
    <t>MO-0047</t>
  </si>
  <si>
    <t>PERFORADORA</t>
  </si>
  <si>
    <t>20/7/2020</t>
  </si>
  <si>
    <t>MO-0526</t>
  </si>
  <si>
    <t>PAPEL FORMA CONTINUA CON COPIA</t>
  </si>
  <si>
    <t>MO-0101</t>
  </si>
  <si>
    <t>PAPEL FORMA CONTINUA SIN COPIA</t>
  </si>
  <si>
    <t>22/8/18</t>
  </si>
  <si>
    <t>MO-0095</t>
  </si>
  <si>
    <t>PORTA LAPIZ  DE ESCRITORIO</t>
  </si>
  <si>
    <t>MO-1701</t>
  </si>
  <si>
    <t>PORTA PAPELES METAL</t>
  </si>
  <si>
    <t>MO-0057</t>
  </si>
  <si>
    <t>POSTIT</t>
  </si>
  <si>
    <t>MQ-0241</t>
  </si>
  <si>
    <t xml:space="preserve"> PAPEL DE ELECTRO</t>
  </si>
  <si>
    <t>MO-1068</t>
  </si>
  <si>
    <t>RESALTADORES DE COLOR</t>
  </si>
  <si>
    <t>MO-0111</t>
  </si>
  <si>
    <t xml:space="preserve">    REGLAS</t>
  </si>
  <si>
    <t>MO-0102</t>
  </si>
  <si>
    <t>SACAPUNTAS METAL</t>
  </si>
  <si>
    <t>MO-0103</t>
  </si>
  <si>
    <t>SACAGRAPAS</t>
  </si>
  <si>
    <t>SOBRE MANILA 10 1/2 X 13</t>
  </si>
  <si>
    <t>MO-0520</t>
  </si>
  <si>
    <t>SOBRE MANILA 10X12</t>
  </si>
  <si>
    <t>MO-1176</t>
  </si>
  <si>
    <t>SOBRE MANILA 14X14</t>
  </si>
  <si>
    <t>MO-1171</t>
  </si>
  <si>
    <t>SOBRE MANILA 14X17</t>
  </si>
  <si>
    <t>SOBRE MANILA 11X14</t>
  </si>
  <si>
    <t>MO-0105</t>
  </si>
  <si>
    <t>SOBRE MANILA 14</t>
  </si>
  <si>
    <t>MO-0108</t>
  </si>
  <si>
    <t>SOBRE DE CARTA EN BLANCO No 10</t>
  </si>
  <si>
    <t>MO-1653</t>
  </si>
  <si>
    <t>SOBRES TIMBRADOS</t>
  </si>
  <si>
    <t>IMP-0011</t>
  </si>
  <si>
    <t>SELLO PRETINTADO REDONDO</t>
  </si>
  <si>
    <t>15/5/2023</t>
  </si>
  <si>
    <t>MO-1675</t>
  </si>
  <si>
    <t>TONER CANON 280A</t>
  </si>
  <si>
    <t>MO-1520</t>
  </si>
  <si>
    <t>TONER CANON 278/128</t>
  </si>
  <si>
    <t>MO-1641</t>
  </si>
  <si>
    <t>TONER CANON 400A NEGRO</t>
  </si>
  <si>
    <t>MO-1642</t>
  </si>
  <si>
    <t xml:space="preserve">TONER CANON 401A AZUL </t>
  </si>
  <si>
    <t xml:space="preserve"> MO-1643</t>
  </si>
  <si>
    <t>TONER CANON 402A AMARILLO</t>
  </si>
  <si>
    <t>MO-1644</t>
  </si>
  <si>
    <t>TONER CANON MAGENTA 403A</t>
  </si>
  <si>
    <t>15/05/2023</t>
  </si>
  <si>
    <t>MO-1822</t>
  </si>
  <si>
    <t>TONER HP W1105A</t>
  </si>
  <si>
    <t>MO-1695</t>
  </si>
  <si>
    <t>TONER HPW 9004MC</t>
  </si>
  <si>
    <t>und</t>
  </si>
  <si>
    <t>29/3/2021</t>
  </si>
  <si>
    <t xml:space="preserve">TARJETA INDICE </t>
  </si>
  <si>
    <t>MO-1818</t>
  </si>
  <si>
    <t>TONER LASER HP CF 410</t>
  </si>
  <si>
    <t>MO-1819</t>
  </si>
  <si>
    <t>TONER LASER HP CF 411 AC</t>
  </si>
  <si>
    <t>16/6/2021</t>
  </si>
  <si>
    <t>MO-1820</t>
  </si>
  <si>
    <t>TONER LASER HP CF 412 AY</t>
  </si>
  <si>
    <t>MO-1821</t>
  </si>
  <si>
    <t>TONER LASER HP CF 413</t>
  </si>
  <si>
    <t>MO-165</t>
  </si>
  <si>
    <t>TONER CANON 104/HP 26/12A</t>
  </si>
  <si>
    <t>29/8/17</t>
  </si>
  <si>
    <t>IMP-0172</t>
  </si>
  <si>
    <t>TARJETA PARA OFTALMOLOGIA</t>
  </si>
  <si>
    <t>TARJETA DE VACUNA</t>
  </si>
  <si>
    <t>IMP-0084</t>
  </si>
  <si>
    <t>TARJETA DE CITA ROSADA</t>
  </si>
  <si>
    <t>IMP-0145</t>
  </si>
  <si>
    <t>TARJETA DE INDICE VERDE</t>
  </si>
  <si>
    <t>IMP-0580</t>
  </si>
  <si>
    <t>TARJETA P/CONTROL ALMACEN BLANCA</t>
  </si>
  <si>
    <t>21/8/18</t>
  </si>
  <si>
    <t>IMP-0055</t>
  </si>
  <si>
    <t>TONER CANON 057 H</t>
  </si>
  <si>
    <t>TARJETA GRUPO TIPO A,B</t>
  </si>
  <si>
    <t>MO-0545</t>
  </si>
  <si>
    <t>TABILLA PLASTICA BLANCA</t>
  </si>
  <si>
    <t>MO-1805</t>
  </si>
  <si>
    <t>TICKETS PARA TURNOS</t>
  </si>
  <si>
    <t>IMP-0740</t>
  </si>
  <si>
    <t>TICKETS PARA SANGRE TIP A</t>
  </si>
  <si>
    <t>13/2/19</t>
  </si>
  <si>
    <t>IMP0150</t>
  </si>
  <si>
    <t>TICKETS PARA SANGRE TIP B</t>
  </si>
  <si>
    <t>IMP-0841</t>
  </si>
  <si>
    <t>TICKETS PARA SANGRE TIP O ROSA</t>
  </si>
  <si>
    <t>IMP-0151</t>
  </si>
  <si>
    <t>TICKETS PARA SANGRE TIP O AMARILLO</t>
  </si>
  <si>
    <t>MO-1666</t>
  </si>
  <si>
    <t>TECLADO</t>
  </si>
  <si>
    <t>MO-0116</t>
  </si>
  <si>
    <t>TINTA DE TAPON AZUL</t>
  </si>
  <si>
    <t>IMP-0024</t>
  </si>
  <si>
    <t>TINTA PARA SELLO</t>
  </si>
  <si>
    <t>MO-1710</t>
  </si>
  <si>
    <t>TINTA PARA ALMOHADILLA VERDE/ROJO</t>
  </si>
  <si>
    <t>MO-1801</t>
  </si>
  <si>
    <t xml:space="preserve">TINTA COLORES EPSON 664 </t>
  </si>
  <si>
    <t>RECIBOS DE INGRESO CAJA CHICA</t>
  </si>
  <si>
    <t>MO-0199</t>
  </si>
  <si>
    <t xml:space="preserve">  TIJERAS</t>
  </si>
  <si>
    <t xml:space="preserve">TOTAL </t>
  </si>
  <si>
    <t>IMP-0056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</si>
</sst>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([$$-540A]* #,##0.00_);_([$$-540A]* \(#,##0.00\);_([$$-540A]* &quot;-&quot;??_);_(@_)"/>
    <numFmt numFmtId="166" formatCode="&quot;$&quot;#,##0.00"/>
  </numFmts>
  <fonts count="1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5"/>
      <name val="Arial"/>
      <family val="2"/>
    </font>
    <font>
      <u/>
      <sz val="15"/>
      <name val="Arial"/>
      <family val="2"/>
    </font>
    <font>
      <i/>
      <sz val="15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1">
    <xf numFmtId="0" fontId="0" fillId="0" borderId="0"/>
    <xf numFmtId="43" fontId="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12" fillId="0" borderId="0"/>
    <xf numFmtId="0" fontId="4" fillId="0" borderId="0"/>
    <xf numFmtId="0" fontId="13" fillId="0" borderId="0"/>
    <xf numFmtId="0" fontId="4" fillId="0" borderId="0"/>
    <xf numFmtId="9" fontId="4" fillId="0" borderId="0" applyFont="0" applyFill="0" applyBorder="0" applyAlignment="0" applyProtection="0"/>
  </cellStyleXfs>
  <cellXfs count="96">
    <xf numFmtId="0" fontId="0" fillId="0" borderId="0" xfId="0"/>
    <xf numFmtId="0" fontId="0" fillId="2" borderId="0" xfId="0" applyFill="1" applyAlignment="1">
      <alignment vertical="center"/>
    </xf>
    <xf numFmtId="14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5" fontId="1" fillId="0" borderId="3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14" fontId="4" fillId="2" borderId="4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2" fontId="4" fillId="4" borderId="5" xfId="0" applyNumberFormat="1" applyFont="1" applyFill="1" applyBorder="1" applyAlignment="1">
      <alignment horizontal="right" vertical="center" wrapText="1"/>
    </xf>
    <xf numFmtId="2" fontId="4" fillId="4" borderId="2" xfId="0" applyNumberFormat="1" applyFont="1" applyFill="1" applyBorder="1" applyAlignment="1">
      <alignment horizontal="right" vertical="center" wrapText="1"/>
    </xf>
    <xf numFmtId="4" fontId="4" fillId="4" borderId="2" xfId="0" applyNumberFormat="1" applyFont="1" applyFill="1" applyBorder="1" applyAlignment="1">
      <alignment horizontal="right" vertical="center" wrapText="1"/>
    </xf>
    <xf numFmtId="14" fontId="4" fillId="2" borderId="2" xfId="0" applyNumberFormat="1" applyFont="1" applyFill="1" applyBorder="1" applyAlignment="1">
      <alignment horizontal="center" vertical="center"/>
    </xf>
    <xf numFmtId="14" fontId="4" fillId="2" borderId="5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3" fontId="4" fillId="3" borderId="8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/>
    </xf>
    <xf numFmtId="2" fontId="4" fillId="5" borderId="1" xfId="0" applyNumberFormat="1" applyFont="1" applyFill="1" applyBorder="1" applyAlignment="1">
      <alignment horizontal="right" vertical="center"/>
    </xf>
    <xf numFmtId="2" fontId="4" fillId="5" borderId="4" xfId="0" applyNumberFormat="1" applyFont="1" applyFill="1" applyBorder="1" applyAlignment="1">
      <alignment horizontal="right" vertical="center"/>
    </xf>
    <xf numFmtId="2" fontId="4" fillId="3" borderId="4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/>
    </xf>
    <xf numFmtId="0" fontId="4" fillId="4" borderId="9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right" vertical="center" wrapText="1"/>
    </xf>
    <xf numFmtId="0" fontId="4" fillId="0" borderId="7" xfId="0" applyFont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4" fontId="4" fillId="3" borderId="4" xfId="0" applyNumberFormat="1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4" fontId="4" fillId="3" borderId="5" xfId="0" applyNumberFormat="1" applyFont="1" applyFill="1" applyBorder="1" applyAlignment="1">
      <alignment horizontal="right" vertical="center" wrapText="1"/>
    </xf>
    <xf numFmtId="2" fontId="4" fillId="5" borderId="5" xfId="0" applyNumberFormat="1" applyFont="1" applyFill="1" applyBorder="1" applyAlignment="1">
      <alignment horizontal="right" vertical="center"/>
    </xf>
    <xf numFmtId="2" fontId="4" fillId="4" borderId="10" xfId="0" applyNumberFormat="1" applyFont="1" applyFill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166" fontId="14" fillId="0" borderId="0" xfId="8" applyNumberFormat="1" applyFont="1"/>
    <xf numFmtId="0" fontId="4" fillId="5" borderId="5" xfId="0" applyNumberFormat="1" applyFont="1" applyFill="1" applyBorder="1" applyAlignment="1">
      <alignment horizontal="right" vertical="center"/>
    </xf>
    <xf numFmtId="4" fontId="4" fillId="5" borderId="6" xfId="0" applyNumberFormat="1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2" fontId="0" fillId="2" borderId="0" xfId="0" applyNumberFormat="1" applyFill="1"/>
    <xf numFmtId="165" fontId="0" fillId="2" borderId="0" xfId="0" applyNumberFormat="1" applyFill="1"/>
    <xf numFmtId="4" fontId="0" fillId="2" borderId="0" xfId="0" applyNumberFormat="1" applyFill="1"/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5" borderId="14" xfId="0" applyFont="1" applyFill="1" applyBorder="1" applyAlignment="1">
      <alignment horizontal="center" vertical="center" wrapText="1"/>
    </xf>
    <xf numFmtId="0" fontId="9" fillId="5" borderId="15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8" fillId="6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 wrapText="1"/>
    </xf>
    <xf numFmtId="0" fontId="9" fillId="5" borderId="12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9" fillId="3" borderId="12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3" borderId="14" xfId="0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6" borderId="17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8" fillId="6" borderId="19" xfId="0" applyFont="1" applyFill="1" applyBorder="1" applyAlignment="1">
      <alignment horizontal="center" vertical="center" wrapText="1"/>
    </xf>
    <xf numFmtId="0" fontId="8" fillId="6" borderId="20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 vertical="center" wrapText="1"/>
    </xf>
    <xf numFmtId="0" fontId="8" fillId="6" borderId="22" xfId="0" applyFont="1" applyFill="1" applyBorder="1" applyAlignment="1">
      <alignment horizontal="center" vertical="center" wrapText="1"/>
    </xf>
    <xf numFmtId="0" fontId="9" fillId="4" borderId="12" xfId="0" applyFont="1" applyFill="1" applyBorder="1" applyAlignment="1">
      <alignment horizontal="center" vertical="center" wrapText="1"/>
    </xf>
    <xf numFmtId="0" fontId="9" fillId="4" borderId="13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 wrapText="1"/>
    </xf>
  </cellXfs>
  <cellStyles count="11">
    <cellStyle name="Millares 2" xfId="1" xr:uid="{1C693C08-F177-4527-B151-E2A476EA7C2B}"/>
    <cellStyle name="Moneda 2" xfId="2" xr:uid="{AFF09A94-ED1D-40F1-8EA8-E640A2C1389A}"/>
    <cellStyle name="Moneda 2 2" xfId="3" xr:uid="{D25E0CB9-B053-4E6C-885F-005A7CDB2DBB}"/>
    <cellStyle name="Moneda 3" xfId="4" xr:uid="{F809862A-56F1-449F-B887-6052E34DF3D2}"/>
    <cellStyle name="Normal" xfId="0" builtinId="0"/>
    <cellStyle name="Normal 2" xfId="5" xr:uid="{EC46B3AB-1747-42DC-B4CE-0BC70E2236D2}"/>
    <cellStyle name="Normal 3" xfId="6" xr:uid="{E712E06E-786F-4C10-AFE0-E966AE72F4EA}"/>
    <cellStyle name="Normal 3 2" xfId="7" xr:uid="{74435E73-147A-4384-9E7B-45B25EAC381B}"/>
    <cellStyle name="Normal 4" xfId="8" xr:uid="{B235276A-DF5E-48F9-8C16-F70C3C08769B}"/>
    <cellStyle name="Normal 5" xfId="9" xr:uid="{55853331-288B-44AF-A6C2-3D9C27539D4A}"/>
    <cellStyle name="Porcentual 2" xfId="10" xr:uid="{9C5452C7-AACC-4D5D-8FEE-A89A444EA5F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A39F0-F43F-4E9A-B1B6-47939AB6A5DC}">
  <sheetPr codeName="Hoja3">
    <pageSetUpPr fitToPage="1"/>
  </sheetPr>
  <dimension ref="A1:O270"/>
  <sheetViews>
    <sheetView tabSelected="1" showWhiteSpace="0" topLeftCell="A218" zoomScale="80" zoomScaleNormal="80" zoomScalePageLayoutView="120" workbookViewId="0">
      <selection activeCell="A5" sqref="A5:O5"/>
    </sheetView>
  </sheetViews>
  <sheetFormatPr baseColWidth="10" defaultColWidth="9.140625" defaultRowHeight="12.75" x14ac:dyDescent="0.2"/>
  <cols>
    <col min="1" max="1" width="12" customWidth="1"/>
    <col min="2" max="2" width="11.42578125" customWidth="1"/>
    <col min="3" max="3" width="15" customWidth="1"/>
    <col min="4" max="4" width="17.28515625" style="24" customWidth="1"/>
    <col min="5" max="5" width="44.28515625" customWidth="1"/>
    <col min="6" max="6" width="11.42578125" customWidth="1"/>
    <col min="7" max="7" width="11.28515625" customWidth="1"/>
    <col min="8" max="8" width="16.7109375" bestFit="1" customWidth="1"/>
    <col min="9" max="9" width="13.42578125" bestFit="1" customWidth="1"/>
    <col min="10" max="10" width="12.140625" customWidth="1"/>
    <col min="11" max="11" width="16.7109375" bestFit="1" customWidth="1"/>
    <col min="12" max="12" width="13.42578125" bestFit="1" customWidth="1"/>
    <col min="13" max="13" width="10.140625" customWidth="1"/>
    <col min="14" max="14" width="22.140625" customWidth="1"/>
    <col min="15" max="15" width="15" customWidth="1"/>
    <col min="16" max="256" width="11.42578125" customWidth="1"/>
  </cols>
  <sheetData>
    <row r="1" spans="1:15" ht="19.5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</row>
    <row r="2" spans="1:15" ht="18" x14ac:dyDescent="0.2">
      <c r="A2" s="63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</row>
    <row r="3" spans="1:15" ht="19.5" x14ac:dyDescent="0.2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15" ht="18.75" x14ac:dyDescent="0.2">
      <c r="A4" s="64" t="s">
        <v>2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1:15" ht="19.5" x14ac:dyDescent="0.2">
      <c r="A5" s="65" t="s">
        <v>26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15" ht="18" x14ac:dyDescent="0.2">
      <c r="A6" s="56"/>
      <c r="B6" s="56"/>
      <c r="C6" s="56"/>
      <c r="D6" s="56"/>
      <c r="E6" s="56"/>
      <c r="F6" s="56"/>
      <c r="G6" s="56"/>
      <c r="H6" s="56"/>
      <c r="I6" s="56"/>
      <c r="J6" s="56"/>
      <c r="K6" s="56"/>
      <c r="L6" s="1"/>
      <c r="M6" s="1"/>
      <c r="N6" s="1"/>
      <c r="O6" s="23"/>
    </row>
    <row r="7" spans="1:15" ht="15" thickBot="1" x14ac:dyDescent="0.25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</row>
    <row r="8" spans="1:15" ht="24" customHeight="1" thickBot="1" x14ac:dyDescent="0.25">
      <c r="A8" s="87" t="s">
        <v>3</v>
      </c>
      <c r="B8" s="84" t="s">
        <v>4</v>
      </c>
      <c r="C8" s="69" t="s">
        <v>5</v>
      </c>
      <c r="D8" s="69" t="s">
        <v>6</v>
      </c>
      <c r="E8" s="69" t="s">
        <v>7</v>
      </c>
      <c r="F8" s="69" t="s">
        <v>8</v>
      </c>
      <c r="G8" s="93" t="s">
        <v>9</v>
      </c>
      <c r="H8" s="94"/>
      <c r="I8" s="95"/>
      <c r="J8" s="79" t="s">
        <v>10</v>
      </c>
      <c r="K8" s="80"/>
      <c r="L8" s="81"/>
      <c r="M8" s="66" t="s">
        <v>11</v>
      </c>
      <c r="N8" s="67"/>
      <c r="O8" s="68"/>
    </row>
    <row r="9" spans="1:15" ht="12.75" customHeight="1" x14ac:dyDescent="0.2">
      <c r="A9" s="88"/>
      <c r="B9" s="85"/>
      <c r="C9" s="70"/>
      <c r="D9" s="70"/>
      <c r="E9" s="70"/>
      <c r="F9" s="70"/>
      <c r="G9" s="90" t="s">
        <v>12</v>
      </c>
      <c r="H9" s="90" t="s">
        <v>13</v>
      </c>
      <c r="I9" s="90" t="s">
        <v>14</v>
      </c>
      <c r="J9" s="75" t="s">
        <v>12</v>
      </c>
      <c r="K9" s="75" t="s">
        <v>13</v>
      </c>
      <c r="L9" s="75" t="s">
        <v>15</v>
      </c>
      <c r="M9" s="72" t="s">
        <v>12</v>
      </c>
      <c r="N9" s="72" t="s">
        <v>13</v>
      </c>
      <c r="O9" s="72" t="s">
        <v>14</v>
      </c>
    </row>
    <row r="10" spans="1:15" ht="15" customHeight="1" x14ac:dyDescent="0.2">
      <c r="A10" s="88"/>
      <c r="B10" s="85"/>
      <c r="C10" s="70"/>
      <c r="D10" s="70"/>
      <c r="E10" s="70"/>
      <c r="F10" s="70"/>
      <c r="G10" s="91"/>
      <c r="H10" s="91"/>
      <c r="I10" s="91"/>
      <c r="J10" s="76"/>
      <c r="K10" s="76"/>
      <c r="L10" s="76"/>
      <c r="M10" s="73"/>
      <c r="N10" s="73"/>
      <c r="O10" s="73"/>
    </row>
    <row r="11" spans="1:15" ht="16.5" customHeight="1" thickBot="1" x14ac:dyDescent="0.25">
      <c r="A11" s="89"/>
      <c r="B11" s="86"/>
      <c r="C11" s="71"/>
      <c r="D11" s="71"/>
      <c r="E11" s="71"/>
      <c r="F11" s="71"/>
      <c r="G11" s="92"/>
      <c r="H11" s="92"/>
      <c r="I11" s="91"/>
      <c r="J11" s="77"/>
      <c r="K11" s="77"/>
      <c r="L11" s="76"/>
      <c r="M11" s="78"/>
      <c r="N11" s="78"/>
      <c r="O11" s="73"/>
    </row>
    <row r="12" spans="1:15" ht="13.5" thickBot="1" x14ac:dyDescent="0.25">
      <c r="A12" s="2">
        <v>44294</v>
      </c>
      <c r="B12" s="19">
        <v>44294</v>
      </c>
      <c r="C12" s="3" t="s">
        <v>16</v>
      </c>
      <c r="D12" s="10" t="s">
        <v>27</v>
      </c>
      <c r="E12" s="10" t="s">
        <v>28</v>
      </c>
      <c r="F12" s="29" t="s">
        <v>29</v>
      </c>
      <c r="G12" s="49">
        <v>120</v>
      </c>
      <c r="H12" s="15">
        <v>1440</v>
      </c>
      <c r="I12" s="33">
        <v>12</v>
      </c>
      <c r="J12" s="37">
        <v>120</v>
      </c>
      <c r="K12" s="47">
        <v>1440</v>
      </c>
      <c r="L12" s="20">
        <v>12</v>
      </c>
      <c r="M12" s="25">
        <v>120</v>
      </c>
      <c r="N12" s="48">
        <f>(M12*O12)</f>
        <v>1320</v>
      </c>
      <c r="O12" s="54">
        <v>11</v>
      </c>
    </row>
    <row r="13" spans="1:15" ht="13.5" thickBot="1" x14ac:dyDescent="0.25">
      <c r="A13" s="9">
        <v>43508</v>
      </c>
      <c r="B13" s="18">
        <v>43508</v>
      </c>
      <c r="C13" s="3" t="s">
        <v>16</v>
      </c>
      <c r="D13" s="3" t="s">
        <v>30</v>
      </c>
      <c r="E13" s="3" t="s">
        <v>31</v>
      </c>
      <c r="F13" s="28" t="s">
        <v>29</v>
      </c>
      <c r="G13" s="16">
        <v>97.5</v>
      </c>
      <c r="H13" s="16">
        <f>G13*I13</f>
        <v>292.5</v>
      </c>
      <c r="I13" s="34">
        <v>3</v>
      </c>
      <c r="J13" s="27">
        <v>97.5</v>
      </c>
      <c r="K13" s="14">
        <f>(J13*L13)</f>
        <v>292.5</v>
      </c>
      <c r="L13" s="21">
        <v>3</v>
      </c>
      <c r="M13" s="26">
        <v>100</v>
      </c>
      <c r="N13" s="48">
        <f t="shared" ref="N13:N76" si="0">(M13*O13)</f>
        <v>0</v>
      </c>
      <c r="O13" s="54">
        <v>0</v>
      </c>
    </row>
    <row r="14" spans="1:15" ht="13.5" thickBot="1" x14ac:dyDescent="0.25">
      <c r="A14" s="30" t="s">
        <v>32</v>
      </c>
      <c r="B14" s="4" t="s">
        <v>32</v>
      </c>
      <c r="C14" s="3" t="s">
        <v>16</v>
      </c>
      <c r="D14" s="3" t="s">
        <v>33</v>
      </c>
      <c r="E14" s="3" t="s">
        <v>34</v>
      </c>
      <c r="F14" s="28" t="s">
        <v>29</v>
      </c>
      <c r="G14" s="16">
        <v>728.63</v>
      </c>
      <c r="H14" s="16">
        <f>G14*I14</f>
        <v>5829.04</v>
      </c>
      <c r="I14" s="34">
        <v>8</v>
      </c>
      <c r="J14" s="27">
        <v>669.53</v>
      </c>
      <c r="K14" s="14">
        <f t="shared" ref="K14:K76" si="1">(J14*L14)</f>
        <v>5356.24</v>
      </c>
      <c r="L14" s="21">
        <v>8</v>
      </c>
      <c r="M14" s="26">
        <v>669.53</v>
      </c>
      <c r="N14" s="48">
        <f t="shared" si="0"/>
        <v>5356.24</v>
      </c>
      <c r="O14" s="54">
        <v>8</v>
      </c>
    </row>
    <row r="15" spans="1:15" ht="13.5" thickBot="1" x14ac:dyDescent="0.25">
      <c r="A15" s="9" t="s">
        <v>35</v>
      </c>
      <c r="B15" s="18">
        <v>45265</v>
      </c>
      <c r="C15" s="3" t="s">
        <v>16</v>
      </c>
      <c r="D15" s="3" t="s">
        <v>36</v>
      </c>
      <c r="E15" s="3" t="s">
        <v>37</v>
      </c>
      <c r="F15" s="28" t="s">
        <v>17</v>
      </c>
      <c r="G15" s="16">
        <v>560</v>
      </c>
      <c r="H15" s="16">
        <f t="shared" ref="H15:H76" si="2">G15*I15</f>
        <v>59920</v>
      </c>
      <c r="I15" s="34">
        <v>107</v>
      </c>
      <c r="J15" s="27">
        <v>560</v>
      </c>
      <c r="K15" s="14">
        <v>0</v>
      </c>
      <c r="L15" s="21">
        <v>100</v>
      </c>
      <c r="M15" s="26">
        <v>605</v>
      </c>
      <c r="N15" s="48">
        <f t="shared" si="0"/>
        <v>53845</v>
      </c>
      <c r="O15" s="54">
        <v>89</v>
      </c>
    </row>
    <row r="16" spans="1:15" ht="13.5" thickBot="1" x14ac:dyDescent="0.25">
      <c r="A16" s="9">
        <v>44518</v>
      </c>
      <c r="B16" s="18">
        <v>45265</v>
      </c>
      <c r="C16" s="3" t="s">
        <v>16</v>
      </c>
      <c r="D16" s="3" t="s">
        <v>38</v>
      </c>
      <c r="E16" s="3" t="s">
        <v>39</v>
      </c>
      <c r="F16" s="28" t="s">
        <v>17</v>
      </c>
      <c r="G16" s="16">
        <v>10.62</v>
      </c>
      <c r="H16" s="16">
        <f t="shared" si="2"/>
        <v>1051.3799999999999</v>
      </c>
      <c r="I16" s="34">
        <v>99</v>
      </c>
      <c r="J16" s="27">
        <v>18.18</v>
      </c>
      <c r="K16" s="14">
        <f t="shared" si="1"/>
        <v>2999.7</v>
      </c>
      <c r="L16" s="21">
        <v>165</v>
      </c>
      <c r="M16" s="26">
        <v>18.18</v>
      </c>
      <c r="N16" s="48">
        <f t="shared" si="0"/>
        <v>2345.2199999999998</v>
      </c>
      <c r="O16" s="54">
        <v>129</v>
      </c>
    </row>
    <row r="17" spans="1:15" ht="13.5" thickBot="1" x14ac:dyDescent="0.25">
      <c r="A17" s="9">
        <v>44518</v>
      </c>
      <c r="B17" s="18">
        <v>45265</v>
      </c>
      <c r="C17" s="3" t="s">
        <v>16</v>
      </c>
      <c r="D17" s="3" t="s">
        <v>40</v>
      </c>
      <c r="E17" s="4" t="s">
        <v>41</v>
      </c>
      <c r="F17" s="28" t="s">
        <v>29</v>
      </c>
      <c r="G17" s="16">
        <v>10.62</v>
      </c>
      <c r="H17" s="16">
        <f>G17*I17</f>
        <v>6159.5999999999995</v>
      </c>
      <c r="I17" s="35">
        <v>580</v>
      </c>
      <c r="J17" s="27">
        <v>18</v>
      </c>
      <c r="K17" s="14">
        <f t="shared" si="1"/>
        <v>28440</v>
      </c>
      <c r="L17" s="22">
        <v>1580</v>
      </c>
      <c r="M17" s="26">
        <v>18</v>
      </c>
      <c r="N17" s="48">
        <f t="shared" si="0"/>
        <v>9540</v>
      </c>
      <c r="O17" s="54">
        <v>530</v>
      </c>
    </row>
    <row r="18" spans="1:15" ht="13.5" thickBot="1" x14ac:dyDescent="0.25">
      <c r="A18" s="9">
        <v>44049</v>
      </c>
      <c r="B18" s="18">
        <v>45265</v>
      </c>
      <c r="C18" s="3" t="s">
        <v>16</v>
      </c>
      <c r="D18" s="3" t="s">
        <v>42</v>
      </c>
      <c r="E18" s="4" t="s">
        <v>43</v>
      </c>
      <c r="F18" s="28" t="s">
        <v>29</v>
      </c>
      <c r="G18" s="16">
        <v>10.61</v>
      </c>
      <c r="H18" s="16">
        <f>G18*I18</f>
        <v>1305.03</v>
      </c>
      <c r="I18" s="35">
        <v>123</v>
      </c>
      <c r="J18" s="27">
        <v>18</v>
      </c>
      <c r="K18" s="14">
        <f t="shared" si="1"/>
        <v>4446</v>
      </c>
      <c r="L18" s="21">
        <v>247</v>
      </c>
      <c r="M18" s="26">
        <v>17.7</v>
      </c>
      <c r="N18" s="48">
        <f t="shared" si="0"/>
        <v>3239.1</v>
      </c>
      <c r="O18" s="54">
        <v>183</v>
      </c>
    </row>
    <row r="19" spans="1:15" ht="13.5" thickBot="1" x14ac:dyDescent="0.25">
      <c r="A19" s="9">
        <v>44518</v>
      </c>
      <c r="B19" s="18">
        <v>45265</v>
      </c>
      <c r="C19" s="3" t="s">
        <v>16</v>
      </c>
      <c r="D19" s="3" t="s">
        <v>44</v>
      </c>
      <c r="E19" s="3" t="s">
        <v>45</v>
      </c>
      <c r="F19" s="28" t="s">
        <v>29</v>
      </c>
      <c r="G19" s="16">
        <v>1325</v>
      </c>
      <c r="H19" s="16">
        <f t="shared" si="2"/>
        <v>22525</v>
      </c>
      <c r="I19" s="35">
        <v>17</v>
      </c>
      <c r="J19" s="27">
        <v>1300</v>
      </c>
      <c r="K19" s="14">
        <f t="shared" si="1"/>
        <v>3900</v>
      </c>
      <c r="L19" s="21">
        <v>3</v>
      </c>
      <c r="M19" s="26">
        <v>306.25</v>
      </c>
      <c r="N19" s="48">
        <f t="shared" si="0"/>
        <v>4900</v>
      </c>
      <c r="O19" s="54">
        <v>16</v>
      </c>
    </row>
    <row r="20" spans="1:15" ht="15.75" customHeight="1" thickBot="1" x14ac:dyDescent="0.25">
      <c r="A20" s="30" t="s">
        <v>46</v>
      </c>
      <c r="B20" s="4" t="s">
        <v>46</v>
      </c>
      <c r="C20" s="3" t="s">
        <v>16</v>
      </c>
      <c r="D20" s="3" t="s">
        <v>47</v>
      </c>
      <c r="E20" s="3" t="s">
        <v>48</v>
      </c>
      <c r="F20" s="31" t="s">
        <v>49</v>
      </c>
      <c r="G20" s="16">
        <v>7</v>
      </c>
      <c r="H20" s="16">
        <f t="shared" si="2"/>
        <v>9800</v>
      </c>
      <c r="I20" s="35">
        <v>1400</v>
      </c>
      <c r="J20" s="27">
        <v>7</v>
      </c>
      <c r="K20" s="14">
        <f t="shared" si="1"/>
        <v>9800</v>
      </c>
      <c r="L20" s="21">
        <v>1400</v>
      </c>
      <c r="M20" s="26">
        <v>7</v>
      </c>
      <c r="N20" s="48">
        <f t="shared" si="0"/>
        <v>0</v>
      </c>
      <c r="O20" s="54">
        <v>0</v>
      </c>
    </row>
    <row r="21" spans="1:15" ht="15.75" customHeight="1" thickBot="1" x14ac:dyDescent="0.25">
      <c r="A21" s="9">
        <v>44199</v>
      </c>
      <c r="B21" s="18">
        <v>44199</v>
      </c>
      <c r="C21" s="3" t="s">
        <v>16</v>
      </c>
      <c r="D21" s="3" t="s">
        <v>50</v>
      </c>
      <c r="E21" s="3" t="s">
        <v>51</v>
      </c>
      <c r="F21" s="31" t="s">
        <v>17</v>
      </c>
      <c r="G21" s="16">
        <v>1200</v>
      </c>
      <c r="H21" s="16">
        <f>G21*I21</f>
        <v>3600</v>
      </c>
      <c r="I21" s="34">
        <v>3</v>
      </c>
      <c r="J21" s="27">
        <v>1.43</v>
      </c>
      <c r="K21" s="14">
        <f t="shared" si="1"/>
        <v>4.29</v>
      </c>
      <c r="L21" s="21">
        <v>3</v>
      </c>
      <c r="M21" s="26">
        <v>1.43</v>
      </c>
      <c r="N21" s="48">
        <f t="shared" si="0"/>
        <v>4.29</v>
      </c>
      <c r="O21" s="55">
        <v>3</v>
      </c>
    </row>
    <row r="22" spans="1:15" ht="15.75" customHeight="1" thickBot="1" x14ac:dyDescent="0.25">
      <c r="A22" s="9">
        <v>43954</v>
      </c>
      <c r="B22" s="18">
        <v>43954</v>
      </c>
      <c r="C22" s="3" t="s">
        <v>16</v>
      </c>
      <c r="D22" s="3" t="s">
        <v>52</v>
      </c>
      <c r="E22" s="3" t="s">
        <v>53</v>
      </c>
      <c r="F22" s="31" t="s">
        <v>54</v>
      </c>
      <c r="G22" s="16">
        <v>48</v>
      </c>
      <c r="H22" s="16">
        <f t="shared" si="2"/>
        <v>0</v>
      </c>
      <c r="I22" s="35">
        <v>0</v>
      </c>
      <c r="J22" s="27">
        <v>324.14</v>
      </c>
      <c r="K22" s="14">
        <f t="shared" si="1"/>
        <v>0</v>
      </c>
      <c r="L22" s="22">
        <v>0</v>
      </c>
      <c r="M22" s="26">
        <v>324.14</v>
      </c>
      <c r="N22" s="48">
        <f t="shared" si="0"/>
        <v>0</v>
      </c>
      <c r="O22" s="55">
        <v>0</v>
      </c>
    </row>
    <row r="23" spans="1:15" ht="15.75" customHeight="1" thickBot="1" x14ac:dyDescent="0.25">
      <c r="A23" s="9">
        <v>44294</v>
      </c>
      <c r="B23" s="18">
        <v>44294</v>
      </c>
      <c r="C23" s="3" t="s">
        <v>16</v>
      </c>
      <c r="D23" s="3" t="s">
        <v>55</v>
      </c>
      <c r="E23" s="3" t="s">
        <v>56</v>
      </c>
      <c r="F23" s="31" t="s">
        <v>49</v>
      </c>
      <c r="G23" s="16">
        <v>24</v>
      </c>
      <c r="H23" s="16">
        <f t="shared" si="2"/>
        <v>0</v>
      </c>
      <c r="I23" s="35">
        <v>0</v>
      </c>
      <c r="J23" s="27">
        <v>24</v>
      </c>
      <c r="K23" s="14">
        <f t="shared" si="1"/>
        <v>0</v>
      </c>
      <c r="L23" s="22">
        <v>0</v>
      </c>
      <c r="M23" s="26">
        <v>24</v>
      </c>
      <c r="N23" s="48">
        <f t="shared" si="0"/>
        <v>0</v>
      </c>
      <c r="O23" s="55">
        <v>0</v>
      </c>
    </row>
    <row r="24" spans="1:15" ht="15.75" customHeight="1" thickBot="1" x14ac:dyDescent="0.25">
      <c r="A24" s="9">
        <v>44518</v>
      </c>
      <c r="B24" s="18">
        <v>44855</v>
      </c>
      <c r="C24" s="3" t="s">
        <v>16</v>
      </c>
      <c r="D24" s="3" t="s">
        <v>57</v>
      </c>
      <c r="E24" s="3" t="s">
        <v>58</v>
      </c>
      <c r="F24" s="31" t="s">
        <v>17</v>
      </c>
      <c r="G24" s="16">
        <v>30</v>
      </c>
      <c r="H24" s="16">
        <f>G24*I24</f>
        <v>115500</v>
      </c>
      <c r="I24" s="35">
        <v>3850</v>
      </c>
      <c r="J24" s="39">
        <v>29.87</v>
      </c>
      <c r="K24" s="14">
        <f t="shared" si="1"/>
        <v>264349.5</v>
      </c>
      <c r="L24" s="22">
        <v>8850</v>
      </c>
      <c r="M24" s="26">
        <v>29.87</v>
      </c>
      <c r="N24" s="48">
        <f t="shared" si="0"/>
        <v>186657.63</v>
      </c>
      <c r="O24" s="55">
        <v>6249</v>
      </c>
    </row>
    <row r="25" spans="1:15" ht="15.75" customHeight="1" thickBot="1" x14ac:dyDescent="0.25">
      <c r="A25" s="9">
        <v>44518</v>
      </c>
      <c r="B25" s="18">
        <v>44788</v>
      </c>
      <c r="C25" s="3" t="s">
        <v>16</v>
      </c>
      <c r="D25" s="3" t="s">
        <v>59</v>
      </c>
      <c r="E25" s="11" t="s">
        <v>60</v>
      </c>
      <c r="F25" s="31" t="s">
        <v>61</v>
      </c>
      <c r="G25" s="16">
        <v>53.12</v>
      </c>
      <c r="H25" s="16">
        <f>G25*I25</f>
        <v>7702.4</v>
      </c>
      <c r="I25" s="35">
        <v>145</v>
      </c>
      <c r="J25" s="39">
        <v>53.12</v>
      </c>
      <c r="K25" s="14">
        <f t="shared" si="1"/>
        <v>11633.279999999999</v>
      </c>
      <c r="L25" s="21">
        <v>219</v>
      </c>
      <c r="M25" s="26">
        <v>53.12</v>
      </c>
      <c r="N25" s="48">
        <f t="shared" si="0"/>
        <v>7171.2</v>
      </c>
      <c r="O25" s="55">
        <v>135</v>
      </c>
    </row>
    <row r="26" spans="1:15" ht="15.75" customHeight="1" thickBot="1" x14ac:dyDescent="0.25">
      <c r="A26" s="9">
        <v>44518</v>
      </c>
      <c r="B26" s="18">
        <v>45265</v>
      </c>
      <c r="C26" s="3" t="s">
        <v>16</v>
      </c>
      <c r="D26" s="3" t="s">
        <v>62</v>
      </c>
      <c r="E26" s="5" t="s">
        <v>63</v>
      </c>
      <c r="F26" s="31" t="s">
        <v>61</v>
      </c>
      <c r="G26" s="16">
        <v>25</v>
      </c>
      <c r="H26" s="16">
        <f t="shared" si="2"/>
        <v>0</v>
      </c>
      <c r="I26" s="35">
        <v>0</v>
      </c>
      <c r="J26" s="39">
        <v>19</v>
      </c>
      <c r="K26" s="14">
        <f t="shared" si="1"/>
        <v>0</v>
      </c>
      <c r="L26" s="21">
        <v>0</v>
      </c>
      <c r="M26" s="26">
        <v>29</v>
      </c>
      <c r="N26" s="48">
        <f t="shared" si="0"/>
        <v>0</v>
      </c>
      <c r="O26" s="55">
        <v>0</v>
      </c>
    </row>
    <row r="27" spans="1:15" ht="15.75" customHeight="1" thickBot="1" x14ac:dyDescent="0.25">
      <c r="A27" s="9" t="s">
        <v>64</v>
      </c>
      <c r="B27" s="18">
        <v>44879</v>
      </c>
      <c r="C27" s="3" t="s">
        <v>16</v>
      </c>
      <c r="D27" s="12" t="s">
        <v>65</v>
      </c>
      <c r="E27" s="5" t="s">
        <v>66</v>
      </c>
      <c r="F27" s="31" t="s">
        <v>49</v>
      </c>
      <c r="G27" s="16">
        <v>78.81</v>
      </c>
      <c r="H27" s="16">
        <f t="shared" si="2"/>
        <v>2443.11</v>
      </c>
      <c r="I27" s="35">
        <v>31</v>
      </c>
      <c r="J27" s="39">
        <v>32.630000000000003</v>
      </c>
      <c r="K27" s="14">
        <f t="shared" si="1"/>
        <v>2512.5100000000002</v>
      </c>
      <c r="L27" s="21">
        <v>77</v>
      </c>
      <c r="M27" s="26">
        <v>32.630000000000003</v>
      </c>
      <c r="N27" s="48">
        <f t="shared" si="0"/>
        <v>1827.2800000000002</v>
      </c>
      <c r="O27" s="55">
        <v>56</v>
      </c>
    </row>
    <row r="28" spans="1:15" ht="15.75" customHeight="1" thickBot="1" x14ac:dyDescent="0.25">
      <c r="A28" s="9">
        <v>44294</v>
      </c>
      <c r="B28" s="18">
        <v>44294</v>
      </c>
      <c r="C28" s="3" t="s">
        <v>16</v>
      </c>
      <c r="D28" s="13" t="s">
        <v>67</v>
      </c>
      <c r="E28" s="5" t="s">
        <v>68</v>
      </c>
      <c r="F28" s="31" t="s">
        <v>49</v>
      </c>
      <c r="G28" s="16" t="s">
        <v>69</v>
      </c>
      <c r="H28" s="16">
        <v>0</v>
      </c>
      <c r="I28" s="35">
        <v>16</v>
      </c>
      <c r="J28" s="27">
        <v>55.4</v>
      </c>
      <c r="K28" s="14">
        <f t="shared" si="1"/>
        <v>4487.3999999999996</v>
      </c>
      <c r="L28" s="21">
        <v>81</v>
      </c>
      <c r="M28" s="26">
        <v>55.4</v>
      </c>
      <c r="N28" s="48">
        <f t="shared" si="0"/>
        <v>498.59999999999997</v>
      </c>
      <c r="O28" s="55">
        <v>9</v>
      </c>
    </row>
    <row r="29" spans="1:15" ht="15.75" customHeight="1" thickBot="1" x14ac:dyDescent="0.25">
      <c r="A29" s="9">
        <v>44176</v>
      </c>
      <c r="B29" s="18">
        <v>44176</v>
      </c>
      <c r="C29" s="3" t="s">
        <v>16</v>
      </c>
      <c r="D29" s="12" t="s">
        <v>70</v>
      </c>
      <c r="E29" s="12" t="s">
        <v>71</v>
      </c>
      <c r="F29" s="31" t="s">
        <v>49</v>
      </c>
      <c r="G29" s="16">
        <v>55.4</v>
      </c>
      <c r="H29" s="16">
        <f>G29*I29</f>
        <v>886.4</v>
      </c>
      <c r="I29" s="35">
        <v>16</v>
      </c>
      <c r="J29" s="27">
        <v>49.2</v>
      </c>
      <c r="K29" s="14">
        <f t="shared" si="1"/>
        <v>0</v>
      </c>
      <c r="L29" s="21">
        <v>0</v>
      </c>
      <c r="M29" s="26">
        <v>49.2</v>
      </c>
      <c r="N29" s="48">
        <f t="shared" si="0"/>
        <v>0</v>
      </c>
      <c r="O29" s="55">
        <v>0</v>
      </c>
    </row>
    <row r="30" spans="1:15" ht="15.75" customHeight="1" thickBot="1" x14ac:dyDescent="0.25">
      <c r="A30" s="9">
        <v>44648</v>
      </c>
      <c r="B30" s="18">
        <v>45265</v>
      </c>
      <c r="C30" s="3" t="s">
        <v>16</v>
      </c>
      <c r="D30" s="12" t="s">
        <v>72</v>
      </c>
      <c r="E30" s="12" t="s">
        <v>73</v>
      </c>
      <c r="F30" s="31" t="s">
        <v>49</v>
      </c>
      <c r="G30" s="16">
        <v>100</v>
      </c>
      <c r="H30" s="16">
        <f t="shared" si="2"/>
        <v>4900</v>
      </c>
      <c r="I30" s="35">
        <v>49</v>
      </c>
      <c r="J30" s="27">
        <v>115</v>
      </c>
      <c r="K30" s="14">
        <f t="shared" si="1"/>
        <v>12765</v>
      </c>
      <c r="L30" s="21">
        <v>111</v>
      </c>
      <c r="M30" s="26">
        <v>110</v>
      </c>
      <c r="N30" s="48">
        <f t="shared" si="0"/>
        <v>4840</v>
      </c>
      <c r="O30" s="55">
        <v>44</v>
      </c>
    </row>
    <row r="31" spans="1:15" ht="15" customHeight="1" thickBot="1" x14ac:dyDescent="0.25">
      <c r="A31" s="9">
        <v>43508</v>
      </c>
      <c r="B31" s="18">
        <v>44855</v>
      </c>
      <c r="C31" s="3" t="s">
        <v>16</v>
      </c>
      <c r="D31" s="12" t="s">
        <v>74</v>
      </c>
      <c r="E31" s="12" t="s">
        <v>75</v>
      </c>
      <c r="F31" s="31" t="s">
        <v>49</v>
      </c>
      <c r="G31" s="16">
        <v>329.12</v>
      </c>
      <c r="H31" s="16">
        <f t="shared" si="2"/>
        <v>3620.32</v>
      </c>
      <c r="I31" s="35">
        <v>11</v>
      </c>
      <c r="J31" s="27">
        <v>338.25</v>
      </c>
      <c r="K31" s="14">
        <f t="shared" si="1"/>
        <v>0</v>
      </c>
      <c r="L31" s="21">
        <v>0</v>
      </c>
      <c r="M31" s="26">
        <v>388.25</v>
      </c>
      <c r="N31" s="48">
        <f t="shared" si="0"/>
        <v>2329.5</v>
      </c>
      <c r="O31" s="55">
        <v>6</v>
      </c>
    </row>
    <row r="32" spans="1:15" ht="13.5" thickBot="1" x14ac:dyDescent="0.25">
      <c r="A32" s="9">
        <v>44518</v>
      </c>
      <c r="B32" s="18">
        <v>44518</v>
      </c>
      <c r="C32" s="3" t="s">
        <v>16</v>
      </c>
      <c r="D32" s="12" t="s">
        <v>76</v>
      </c>
      <c r="E32" s="12" t="s">
        <v>77</v>
      </c>
      <c r="F32" s="31" t="s">
        <v>61</v>
      </c>
      <c r="G32" s="16">
        <v>78.97</v>
      </c>
      <c r="H32" s="16">
        <f t="shared" si="2"/>
        <v>2053.2199999999998</v>
      </c>
      <c r="I32" s="35">
        <v>26</v>
      </c>
      <c r="J32" s="27">
        <v>82.9</v>
      </c>
      <c r="K32" s="14">
        <f t="shared" si="1"/>
        <v>2155.4</v>
      </c>
      <c r="L32" s="21">
        <v>26</v>
      </c>
      <c r="M32" s="26">
        <v>12</v>
      </c>
      <c r="N32" s="48">
        <f t="shared" si="0"/>
        <v>264</v>
      </c>
      <c r="O32" s="55">
        <v>22</v>
      </c>
    </row>
    <row r="33" spans="1:15" ht="13.5" thickBot="1" x14ac:dyDescent="0.25">
      <c r="A33" s="9" t="s">
        <v>78</v>
      </c>
      <c r="B33" s="18" t="s">
        <v>78</v>
      </c>
      <c r="C33" s="3" t="s">
        <v>16</v>
      </c>
      <c r="D33" s="12" t="s">
        <v>79</v>
      </c>
      <c r="E33" s="12" t="s">
        <v>80</v>
      </c>
      <c r="F33" s="31" t="s">
        <v>17</v>
      </c>
      <c r="G33" s="16">
        <v>130</v>
      </c>
      <c r="H33" s="16">
        <f t="shared" si="2"/>
        <v>0</v>
      </c>
      <c r="I33" s="35">
        <v>0</v>
      </c>
      <c r="J33" s="27">
        <v>130</v>
      </c>
      <c r="K33" s="14">
        <f t="shared" si="1"/>
        <v>0</v>
      </c>
      <c r="L33" s="21">
        <v>0</v>
      </c>
      <c r="M33" s="26">
        <v>130</v>
      </c>
      <c r="N33" s="48">
        <f t="shared" si="0"/>
        <v>0</v>
      </c>
      <c r="O33" s="55">
        <v>0</v>
      </c>
    </row>
    <row r="34" spans="1:15" ht="15.75" customHeight="1" thickBot="1" x14ac:dyDescent="0.25">
      <c r="A34" s="9">
        <v>43229</v>
      </c>
      <c r="B34" s="18">
        <v>43229</v>
      </c>
      <c r="C34" s="3" t="s">
        <v>16</v>
      </c>
      <c r="D34" s="12" t="s">
        <v>81</v>
      </c>
      <c r="E34" s="12" t="s">
        <v>82</v>
      </c>
      <c r="F34" s="31" t="s">
        <v>49</v>
      </c>
      <c r="G34" s="16">
        <v>1500</v>
      </c>
      <c r="H34" s="17">
        <f t="shared" si="2"/>
        <v>0</v>
      </c>
      <c r="I34" s="35">
        <v>0</v>
      </c>
      <c r="J34" s="27">
        <v>1500</v>
      </c>
      <c r="K34" s="14">
        <f>(J34*L34)</f>
        <v>0</v>
      </c>
      <c r="L34" s="21">
        <v>0</v>
      </c>
      <c r="M34" s="26">
        <v>1500</v>
      </c>
      <c r="N34" s="48">
        <f t="shared" si="0"/>
        <v>0</v>
      </c>
      <c r="O34" s="55">
        <v>0</v>
      </c>
    </row>
    <row r="35" spans="1:15" ht="15.75" customHeight="1" thickBot="1" x14ac:dyDescent="0.25">
      <c r="A35" s="9">
        <v>44085</v>
      </c>
      <c r="B35" s="18">
        <v>44085</v>
      </c>
      <c r="C35" s="3" t="s">
        <v>16</v>
      </c>
      <c r="D35" s="12" t="s">
        <v>83</v>
      </c>
      <c r="E35" s="12" t="s">
        <v>84</v>
      </c>
      <c r="F35" s="31" t="s">
        <v>49</v>
      </c>
      <c r="G35" s="16">
        <v>2340</v>
      </c>
      <c r="H35" s="17">
        <f t="shared" si="2"/>
        <v>0</v>
      </c>
      <c r="I35" s="35">
        <v>0</v>
      </c>
      <c r="J35" s="27">
        <v>2340</v>
      </c>
      <c r="K35" s="14">
        <f t="shared" si="1"/>
        <v>0</v>
      </c>
      <c r="L35" s="21">
        <v>0</v>
      </c>
      <c r="M35" s="26">
        <v>2340</v>
      </c>
      <c r="N35" s="48">
        <f t="shared" si="0"/>
        <v>0</v>
      </c>
      <c r="O35" s="55">
        <v>0</v>
      </c>
    </row>
    <row r="36" spans="1:15" ht="13.5" thickBot="1" x14ac:dyDescent="0.25">
      <c r="A36" s="9">
        <v>44176</v>
      </c>
      <c r="B36" s="18">
        <v>44176</v>
      </c>
      <c r="C36" s="3" t="s">
        <v>16</v>
      </c>
      <c r="D36" s="12" t="s">
        <v>85</v>
      </c>
      <c r="E36" s="5" t="s">
        <v>86</v>
      </c>
      <c r="F36" s="38" t="s">
        <v>21</v>
      </c>
      <c r="G36" s="16">
        <v>45</v>
      </c>
      <c r="H36" s="17">
        <f t="shared" si="2"/>
        <v>0</v>
      </c>
      <c r="I36" s="35">
        <v>0</v>
      </c>
      <c r="J36" s="39">
        <v>45</v>
      </c>
      <c r="K36" s="14">
        <f t="shared" si="1"/>
        <v>2250</v>
      </c>
      <c r="L36" s="21">
        <v>50</v>
      </c>
      <c r="M36" s="26">
        <v>45</v>
      </c>
      <c r="N36" s="48">
        <f t="shared" si="0"/>
        <v>6525</v>
      </c>
      <c r="O36" s="55">
        <v>145</v>
      </c>
    </row>
    <row r="37" spans="1:15" ht="15.75" customHeight="1" thickBot="1" x14ac:dyDescent="0.25">
      <c r="A37" s="9">
        <v>44518</v>
      </c>
      <c r="B37" s="18">
        <v>44855</v>
      </c>
      <c r="C37" s="3" t="s">
        <v>16</v>
      </c>
      <c r="D37" s="12" t="s">
        <v>87</v>
      </c>
      <c r="E37" s="5" t="s">
        <v>88</v>
      </c>
      <c r="F37" s="31" t="s">
        <v>49</v>
      </c>
      <c r="G37" s="16">
        <v>38</v>
      </c>
      <c r="H37" s="17">
        <f t="shared" si="2"/>
        <v>0</v>
      </c>
      <c r="I37" s="35">
        <v>0</v>
      </c>
      <c r="J37" s="39">
        <v>33</v>
      </c>
      <c r="K37" s="14">
        <f t="shared" si="1"/>
        <v>11847</v>
      </c>
      <c r="L37" s="21">
        <v>359</v>
      </c>
      <c r="M37" s="26">
        <v>38</v>
      </c>
      <c r="N37" s="48">
        <f t="shared" si="0"/>
        <v>12692</v>
      </c>
      <c r="O37" s="55">
        <v>334</v>
      </c>
    </row>
    <row r="38" spans="1:15" ht="15.75" customHeight="1" thickBot="1" x14ac:dyDescent="0.25">
      <c r="A38" s="9">
        <v>44477</v>
      </c>
      <c r="B38" s="18">
        <v>44477</v>
      </c>
      <c r="C38" s="3" t="s">
        <v>16</v>
      </c>
      <c r="D38" s="12" t="s">
        <v>89</v>
      </c>
      <c r="E38" s="5" t="s">
        <v>90</v>
      </c>
      <c r="F38" s="31" t="s">
        <v>49</v>
      </c>
      <c r="G38" s="16">
        <v>1150</v>
      </c>
      <c r="H38" s="17">
        <f t="shared" si="2"/>
        <v>0</v>
      </c>
      <c r="I38" s="35">
        <v>0</v>
      </c>
      <c r="J38" s="39">
        <v>1150</v>
      </c>
      <c r="K38" s="14">
        <f t="shared" si="1"/>
        <v>0</v>
      </c>
      <c r="L38" s="22">
        <v>0</v>
      </c>
      <c r="M38" s="26">
        <v>1150</v>
      </c>
      <c r="N38" s="48">
        <f t="shared" si="0"/>
        <v>0</v>
      </c>
      <c r="O38" s="55">
        <v>0</v>
      </c>
    </row>
    <row r="39" spans="1:15" ht="15.75" customHeight="1" thickBot="1" x14ac:dyDescent="0.25">
      <c r="A39" s="9">
        <v>44294</v>
      </c>
      <c r="B39" s="18">
        <v>44294</v>
      </c>
      <c r="C39" s="3" t="s">
        <v>16</v>
      </c>
      <c r="D39" s="12" t="s">
        <v>91</v>
      </c>
      <c r="E39" s="5" t="s">
        <v>92</v>
      </c>
      <c r="F39" s="31" t="s">
        <v>49</v>
      </c>
      <c r="G39" s="16">
        <v>998</v>
      </c>
      <c r="H39" s="17">
        <f t="shared" si="2"/>
        <v>0</v>
      </c>
      <c r="I39" s="35">
        <v>0</v>
      </c>
      <c r="J39" s="39">
        <v>998</v>
      </c>
      <c r="K39" s="14">
        <f t="shared" si="1"/>
        <v>0</v>
      </c>
      <c r="L39" s="21">
        <v>0</v>
      </c>
      <c r="M39" s="26">
        <v>998</v>
      </c>
      <c r="N39" s="48">
        <f t="shared" si="0"/>
        <v>0</v>
      </c>
      <c r="O39" s="55">
        <v>0</v>
      </c>
    </row>
    <row r="40" spans="1:15" ht="15.75" customHeight="1" thickBot="1" x14ac:dyDescent="0.25">
      <c r="A40" s="9">
        <v>44294</v>
      </c>
      <c r="B40" s="18">
        <v>44294</v>
      </c>
      <c r="C40" s="3" t="s">
        <v>16</v>
      </c>
      <c r="D40" s="12" t="s">
        <v>93</v>
      </c>
      <c r="E40" s="5" t="s">
        <v>94</v>
      </c>
      <c r="F40" s="31" t="s">
        <v>49</v>
      </c>
      <c r="G40" s="16">
        <v>1500</v>
      </c>
      <c r="H40" s="17">
        <f t="shared" si="2"/>
        <v>0</v>
      </c>
      <c r="I40" s="35">
        <v>0</v>
      </c>
      <c r="J40" s="39">
        <v>1500</v>
      </c>
      <c r="K40" s="14">
        <f t="shared" si="1"/>
        <v>0</v>
      </c>
      <c r="L40" s="21">
        <v>0</v>
      </c>
      <c r="M40" s="26">
        <v>1500</v>
      </c>
      <c r="N40" s="48">
        <f t="shared" si="0"/>
        <v>0</v>
      </c>
      <c r="O40" s="55">
        <v>0</v>
      </c>
    </row>
    <row r="41" spans="1:15" ht="15.75" customHeight="1" thickBot="1" x14ac:dyDescent="0.25">
      <c r="A41" s="9">
        <v>44294</v>
      </c>
      <c r="B41" s="18">
        <v>44294</v>
      </c>
      <c r="C41" s="3" t="s">
        <v>16</v>
      </c>
      <c r="D41" s="12" t="s">
        <v>95</v>
      </c>
      <c r="E41" s="5" t="s">
        <v>96</v>
      </c>
      <c r="F41" s="31" t="s">
        <v>49</v>
      </c>
      <c r="G41" s="16">
        <v>1400</v>
      </c>
      <c r="H41" s="17">
        <f t="shared" si="2"/>
        <v>0</v>
      </c>
      <c r="I41" s="35">
        <v>0</v>
      </c>
      <c r="J41" s="39">
        <v>1400</v>
      </c>
      <c r="K41" s="14">
        <f t="shared" si="1"/>
        <v>0</v>
      </c>
      <c r="L41" s="21">
        <v>0</v>
      </c>
      <c r="M41" s="26">
        <v>1400</v>
      </c>
      <c r="N41" s="48">
        <f t="shared" si="0"/>
        <v>0</v>
      </c>
      <c r="O41" s="55">
        <v>0</v>
      </c>
    </row>
    <row r="42" spans="1:15" ht="15.75" customHeight="1" thickBot="1" x14ac:dyDescent="0.25">
      <c r="A42" s="9" t="s">
        <v>97</v>
      </c>
      <c r="B42" s="18">
        <v>45265</v>
      </c>
      <c r="C42" s="3" t="s">
        <v>16</v>
      </c>
      <c r="D42" s="12" t="s">
        <v>98</v>
      </c>
      <c r="E42" s="5" t="s">
        <v>99</v>
      </c>
      <c r="F42" s="31" t="s">
        <v>49</v>
      </c>
      <c r="G42" s="16">
        <v>102.81</v>
      </c>
      <c r="H42" s="17">
        <f t="shared" si="2"/>
        <v>0</v>
      </c>
      <c r="I42" s="35">
        <v>0</v>
      </c>
      <c r="J42" s="39">
        <v>90</v>
      </c>
      <c r="K42" s="14">
        <f t="shared" si="1"/>
        <v>0</v>
      </c>
      <c r="L42" s="21">
        <v>0</v>
      </c>
      <c r="M42" s="26">
        <v>102.81</v>
      </c>
      <c r="N42" s="48">
        <f t="shared" si="0"/>
        <v>0</v>
      </c>
      <c r="O42" s="55">
        <v>0</v>
      </c>
    </row>
    <row r="43" spans="1:15" ht="13.5" thickBot="1" x14ac:dyDescent="0.25">
      <c r="A43" s="30" t="s">
        <v>100</v>
      </c>
      <c r="B43" s="4" t="s">
        <v>100</v>
      </c>
      <c r="C43" s="3" t="s">
        <v>16</v>
      </c>
      <c r="D43" s="3" t="s">
        <v>101</v>
      </c>
      <c r="E43" s="5" t="s">
        <v>102</v>
      </c>
      <c r="F43" s="31" t="s">
        <v>103</v>
      </c>
      <c r="G43" s="16">
        <v>125</v>
      </c>
      <c r="H43" s="17">
        <f t="shared" si="2"/>
        <v>0</v>
      </c>
      <c r="I43" s="35">
        <v>0</v>
      </c>
      <c r="J43" s="39">
        <v>125</v>
      </c>
      <c r="K43" s="14">
        <f t="shared" si="1"/>
        <v>0</v>
      </c>
      <c r="L43" s="21">
        <v>0</v>
      </c>
      <c r="M43" s="26">
        <v>125</v>
      </c>
      <c r="N43" s="48">
        <f t="shared" si="0"/>
        <v>0</v>
      </c>
      <c r="O43" s="55">
        <v>0</v>
      </c>
    </row>
    <row r="44" spans="1:15" ht="15.75" customHeight="1" thickBot="1" x14ac:dyDescent="0.25">
      <c r="A44" s="9" t="s">
        <v>104</v>
      </c>
      <c r="B44" s="18">
        <v>45265</v>
      </c>
      <c r="C44" s="3" t="s">
        <v>16</v>
      </c>
      <c r="D44" s="12" t="s">
        <v>105</v>
      </c>
      <c r="E44" s="5" t="s">
        <v>106</v>
      </c>
      <c r="F44" s="31" t="s">
        <v>49</v>
      </c>
      <c r="G44" s="16">
        <v>14.46</v>
      </c>
      <c r="H44" s="17">
        <f t="shared" si="2"/>
        <v>1576.14</v>
      </c>
      <c r="I44" s="35">
        <v>109</v>
      </c>
      <c r="J44" s="39">
        <v>14</v>
      </c>
      <c r="K44" s="14">
        <f t="shared" si="1"/>
        <v>1554</v>
      </c>
      <c r="L44" s="21">
        <v>111</v>
      </c>
      <c r="M44" s="26">
        <v>156</v>
      </c>
      <c r="N44" s="48">
        <f t="shared" si="0"/>
        <v>13728</v>
      </c>
      <c r="O44" s="55">
        <v>88</v>
      </c>
    </row>
    <row r="45" spans="1:15" ht="13.5" thickBot="1" x14ac:dyDescent="0.25">
      <c r="A45" s="9" t="s">
        <v>107</v>
      </c>
      <c r="B45" s="18">
        <v>44879</v>
      </c>
      <c r="C45" s="3" t="s">
        <v>16</v>
      </c>
      <c r="D45" s="12" t="s">
        <v>108</v>
      </c>
      <c r="E45" s="5" t="s">
        <v>109</v>
      </c>
      <c r="F45" s="32" t="s">
        <v>22</v>
      </c>
      <c r="G45" s="16">
        <v>270</v>
      </c>
      <c r="H45" s="17">
        <f t="shared" si="2"/>
        <v>2430</v>
      </c>
      <c r="I45" s="35">
        <v>9</v>
      </c>
      <c r="J45" s="39">
        <v>792.36</v>
      </c>
      <c r="K45" s="14">
        <f t="shared" si="1"/>
        <v>16639.560000000001</v>
      </c>
      <c r="L45" s="21">
        <v>21</v>
      </c>
      <c r="M45" s="26">
        <v>792.36</v>
      </c>
      <c r="N45" s="48">
        <f t="shared" si="0"/>
        <v>0</v>
      </c>
      <c r="O45" s="55">
        <v>0</v>
      </c>
    </row>
    <row r="46" spans="1:15" ht="13.5" thickBot="1" x14ac:dyDescent="0.25">
      <c r="A46" s="9">
        <v>44294</v>
      </c>
      <c r="B46" s="18">
        <v>44855</v>
      </c>
      <c r="C46" s="3" t="s">
        <v>16</v>
      </c>
      <c r="D46" s="3" t="s">
        <v>110</v>
      </c>
      <c r="E46" s="5" t="s">
        <v>111</v>
      </c>
      <c r="F46" s="32" t="s">
        <v>17</v>
      </c>
      <c r="G46" s="16">
        <v>106.25</v>
      </c>
      <c r="H46" s="17">
        <f t="shared" si="2"/>
        <v>106.25</v>
      </c>
      <c r="I46" s="35">
        <v>1</v>
      </c>
      <c r="J46" s="39">
        <v>106.36</v>
      </c>
      <c r="K46" s="14">
        <f t="shared" si="1"/>
        <v>106.36</v>
      </c>
      <c r="L46" s="21">
        <v>1</v>
      </c>
      <c r="M46" s="26">
        <v>106.36</v>
      </c>
      <c r="N46" s="48">
        <f t="shared" si="0"/>
        <v>106.36</v>
      </c>
      <c r="O46" s="55">
        <v>1</v>
      </c>
    </row>
    <row r="47" spans="1:15" ht="13.5" thickBot="1" x14ac:dyDescent="0.25">
      <c r="A47" s="9" t="s">
        <v>112</v>
      </c>
      <c r="B47" s="18" t="s">
        <v>112</v>
      </c>
      <c r="C47" s="3" t="s">
        <v>16</v>
      </c>
      <c r="D47" s="3" t="s">
        <v>113</v>
      </c>
      <c r="E47" s="5" t="s">
        <v>114</v>
      </c>
      <c r="F47" s="32" t="s">
        <v>17</v>
      </c>
      <c r="G47" s="16">
        <v>190</v>
      </c>
      <c r="H47" s="17">
        <f t="shared" si="2"/>
        <v>0</v>
      </c>
      <c r="I47" s="35">
        <v>0</v>
      </c>
      <c r="J47" s="39">
        <v>190</v>
      </c>
      <c r="K47" s="14">
        <f t="shared" si="1"/>
        <v>0</v>
      </c>
      <c r="L47" s="21">
        <v>0</v>
      </c>
      <c r="M47" s="26">
        <v>190</v>
      </c>
      <c r="N47" s="48">
        <f t="shared" si="0"/>
        <v>0</v>
      </c>
      <c r="O47" s="55">
        <v>0</v>
      </c>
    </row>
    <row r="48" spans="1:15" ht="13.5" thickBot="1" x14ac:dyDescent="0.25">
      <c r="A48" s="9" t="s">
        <v>112</v>
      </c>
      <c r="B48" s="18" t="s">
        <v>112</v>
      </c>
      <c r="C48" s="3" t="s">
        <v>16</v>
      </c>
      <c r="D48" s="3" t="s">
        <v>115</v>
      </c>
      <c r="E48" s="5" t="s">
        <v>116</v>
      </c>
      <c r="F48" s="32" t="s">
        <v>17</v>
      </c>
      <c r="G48" s="16">
        <v>550</v>
      </c>
      <c r="H48" s="17">
        <f t="shared" si="2"/>
        <v>0</v>
      </c>
      <c r="I48" s="35">
        <v>0</v>
      </c>
      <c r="J48" s="39">
        <v>550</v>
      </c>
      <c r="K48" s="14">
        <f t="shared" si="1"/>
        <v>0</v>
      </c>
      <c r="L48" s="21">
        <v>0</v>
      </c>
      <c r="M48" s="26">
        <v>550</v>
      </c>
      <c r="N48" s="48">
        <f t="shared" si="0"/>
        <v>0</v>
      </c>
      <c r="O48" s="55">
        <v>0</v>
      </c>
    </row>
    <row r="49" spans="1:15" ht="15.75" customHeight="1" thickBot="1" x14ac:dyDescent="0.25">
      <c r="A49" s="9" t="s">
        <v>107</v>
      </c>
      <c r="B49" s="18" t="s">
        <v>107</v>
      </c>
      <c r="C49" s="3" t="s">
        <v>16</v>
      </c>
      <c r="D49" s="12" t="s">
        <v>117</v>
      </c>
      <c r="E49" s="5" t="s">
        <v>118</v>
      </c>
      <c r="F49" s="31" t="s">
        <v>49</v>
      </c>
      <c r="G49" s="16">
        <v>25</v>
      </c>
      <c r="H49" s="17">
        <f t="shared" si="2"/>
        <v>725</v>
      </c>
      <c r="I49" s="35">
        <v>29</v>
      </c>
      <c r="J49" s="39">
        <v>25</v>
      </c>
      <c r="K49" s="14">
        <f t="shared" si="1"/>
        <v>700</v>
      </c>
      <c r="L49" s="21">
        <v>28</v>
      </c>
      <c r="M49" s="26">
        <v>25</v>
      </c>
      <c r="N49" s="48">
        <f t="shared" si="0"/>
        <v>575</v>
      </c>
      <c r="O49" s="55">
        <v>23</v>
      </c>
    </row>
    <row r="50" spans="1:15" ht="15.75" customHeight="1" thickBot="1" x14ac:dyDescent="0.25">
      <c r="A50" s="9">
        <v>44294</v>
      </c>
      <c r="B50" s="18">
        <v>45265</v>
      </c>
      <c r="C50" s="3" t="s">
        <v>16</v>
      </c>
      <c r="D50" s="12" t="s">
        <v>119</v>
      </c>
      <c r="E50" s="5" t="s">
        <v>120</v>
      </c>
      <c r="F50" s="31" t="s">
        <v>49</v>
      </c>
      <c r="G50" s="16">
        <v>46.1</v>
      </c>
      <c r="H50" s="17">
        <f t="shared" si="2"/>
        <v>691.5</v>
      </c>
      <c r="I50" s="35">
        <v>15</v>
      </c>
      <c r="J50" s="39">
        <v>48</v>
      </c>
      <c r="K50" s="14">
        <f t="shared" si="1"/>
        <v>720</v>
      </c>
      <c r="L50" s="21">
        <v>15</v>
      </c>
      <c r="M50" s="26">
        <v>46.1</v>
      </c>
      <c r="N50" s="48">
        <f t="shared" si="0"/>
        <v>599.30000000000007</v>
      </c>
      <c r="O50" s="55">
        <v>13</v>
      </c>
    </row>
    <row r="51" spans="1:15" ht="15.75" customHeight="1" thickBot="1" x14ac:dyDescent="0.25">
      <c r="A51" s="9" t="s">
        <v>64</v>
      </c>
      <c r="B51" s="18" t="s">
        <v>64</v>
      </c>
      <c r="C51" s="3" t="s">
        <v>16</v>
      </c>
      <c r="D51" s="12" t="s">
        <v>121</v>
      </c>
      <c r="E51" s="5" t="s">
        <v>122</v>
      </c>
      <c r="F51" s="31" t="s">
        <v>17</v>
      </c>
      <c r="G51" s="16">
        <v>115</v>
      </c>
      <c r="H51" s="17">
        <f t="shared" si="2"/>
        <v>575</v>
      </c>
      <c r="I51" s="35">
        <v>5</v>
      </c>
      <c r="J51" s="39">
        <v>115</v>
      </c>
      <c r="K51" s="14">
        <f t="shared" si="1"/>
        <v>575</v>
      </c>
      <c r="L51" s="21">
        <v>5</v>
      </c>
      <c r="M51" s="26">
        <v>115</v>
      </c>
      <c r="N51" s="48">
        <f t="shared" si="0"/>
        <v>575</v>
      </c>
      <c r="O51" s="55">
        <v>5</v>
      </c>
    </row>
    <row r="52" spans="1:15" ht="15.75" customHeight="1" thickBot="1" x14ac:dyDescent="0.25">
      <c r="A52" s="9" t="s">
        <v>64</v>
      </c>
      <c r="B52" s="18" t="s">
        <v>64</v>
      </c>
      <c r="C52" s="3" t="s">
        <v>16</v>
      </c>
      <c r="D52" s="12" t="s">
        <v>123</v>
      </c>
      <c r="E52" s="5" t="s">
        <v>124</v>
      </c>
      <c r="F52" s="31" t="s">
        <v>17</v>
      </c>
      <c r="G52" s="16">
        <v>40</v>
      </c>
      <c r="H52" s="17">
        <f t="shared" si="2"/>
        <v>440</v>
      </c>
      <c r="I52" s="35">
        <v>11</v>
      </c>
      <c r="J52" s="39">
        <v>40</v>
      </c>
      <c r="K52" s="14">
        <f t="shared" si="1"/>
        <v>440</v>
      </c>
      <c r="L52" s="21">
        <v>11</v>
      </c>
      <c r="M52" s="26">
        <v>40</v>
      </c>
      <c r="N52" s="48">
        <f t="shared" si="0"/>
        <v>440</v>
      </c>
      <c r="O52" s="55">
        <v>11</v>
      </c>
    </row>
    <row r="53" spans="1:15" ht="15.75" customHeight="1" thickBot="1" x14ac:dyDescent="0.25">
      <c r="A53" s="9" t="s">
        <v>64</v>
      </c>
      <c r="B53" s="18" t="s">
        <v>64</v>
      </c>
      <c r="C53" s="3" t="s">
        <v>16</v>
      </c>
      <c r="D53" s="12" t="s">
        <v>125</v>
      </c>
      <c r="E53" s="5" t="s">
        <v>126</v>
      </c>
      <c r="F53" s="31" t="s">
        <v>17</v>
      </c>
      <c r="G53" s="16">
        <v>40</v>
      </c>
      <c r="H53" s="17">
        <f t="shared" si="2"/>
        <v>520</v>
      </c>
      <c r="I53" s="35">
        <v>13</v>
      </c>
      <c r="J53" s="39">
        <v>496.5</v>
      </c>
      <c r="K53" s="14">
        <f t="shared" si="1"/>
        <v>6454.5</v>
      </c>
      <c r="L53" s="21">
        <v>13</v>
      </c>
      <c r="M53" s="26">
        <v>496.5</v>
      </c>
      <c r="N53" s="48">
        <f t="shared" si="0"/>
        <v>6454.5</v>
      </c>
      <c r="O53" s="55">
        <v>13</v>
      </c>
    </row>
    <row r="54" spans="1:15" ht="13.5" thickBot="1" x14ac:dyDescent="0.25">
      <c r="A54" s="9">
        <v>44531</v>
      </c>
      <c r="B54" s="18">
        <v>45265</v>
      </c>
      <c r="C54" s="3" t="s">
        <v>16</v>
      </c>
      <c r="D54" s="12" t="s">
        <v>127</v>
      </c>
      <c r="E54" s="5" t="s">
        <v>128</v>
      </c>
      <c r="F54" s="31" t="s">
        <v>129</v>
      </c>
      <c r="G54" s="16">
        <v>448.5</v>
      </c>
      <c r="H54" s="17">
        <f t="shared" si="2"/>
        <v>42159</v>
      </c>
      <c r="I54" s="35">
        <v>94</v>
      </c>
      <c r="J54" s="39">
        <v>385</v>
      </c>
      <c r="K54" s="14">
        <f t="shared" si="1"/>
        <v>53515</v>
      </c>
      <c r="L54" s="21">
        <v>139</v>
      </c>
      <c r="M54" s="26">
        <v>448.5</v>
      </c>
      <c r="N54" s="48">
        <f t="shared" si="0"/>
        <v>40365</v>
      </c>
      <c r="O54" s="55">
        <v>90</v>
      </c>
    </row>
    <row r="55" spans="1:15" ht="13.5" thickBot="1" x14ac:dyDescent="0.25">
      <c r="A55" s="9">
        <v>43896</v>
      </c>
      <c r="B55" s="18">
        <v>44788</v>
      </c>
      <c r="C55" s="3" t="s">
        <v>16</v>
      </c>
      <c r="D55" s="3" t="s">
        <v>130</v>
      </c>
      <c r="E55" s="5" t="s">
        <v>131</v>
      </c>
      <c r="F55" s="31" t="s">
        <v>129</v>
      </c>
      <c r="G55" s="16">
        <v>1400</v>
      </c>
      <c r="H55" s="17">
        <f t="shared" si="2"/>
        <v>0</v>
      </c>
      <c r="I55" s="35">
        <v>0</v>
      </c>
      <c r="J55" s="39">
        <v>1400</v>
      </c>
      <c r="K55" s="14">
        <f t="shared" si="1"/>
        <v>0</v>
      </c>
      <c r="L55" s="21">
        <v>0</v>
      </c>
      <c r="M55" s="26">
        <v>1400</v>
      </c>
      <c r="N55" s="48">
        <f t="shared" si="0"/>
        <v>0</v>
      </c>
      <c r="O55" s="55">
        <v>0</v>
      </c>
    </row>
    <row r="56" spans="1:15" ht="13.5" thickBot="1" x14ac:dyDescent="0.25">
      <c r="A56" s="9">
        <v>44518</v>
      </c>
      <c r="B56" s="18">
        <v>45265</v>
      </c>
      <c r="C56" s="3" t="s">
        <v>16</v>
      </c>
      <c r="D56" s="12" t="s">
        <v>132</v>
      </c>
      <c r="E56" s="5" t="s">
        <v>133</v>
      </c>
      <c r="F56" s="32" t="s">
        <v>22</v>
      </c>
      <c r="G56" s="16">
        <v>40</v>
      </c>
      <c r="H56" s="17">
        <f t="shared" si="2"/>
        <v>0</v>
      </c>
      <c r="I56" s="35">
        <v>0</v>
      </c>
      <c r="J56" s="39">
        <v>45</v>
      </c>
      <c r="K56" s="14">
        <f t="shared" si="1"/>
        <v>720</v>
      </c>
      <c r="L56" s="21">
        <v>16</v>
      </c>
      <c r="M56" s="26">
        <v>46.12</v>
      </c>
      <c r="N56" s="48">
        <f t="shared" si="0"/>
        <v>230.6</v>
      </c>
      <c r="O56" s="55">
        <v>5</v>
      </c>
    </row>
    <row r="57" spans="1:15" ht="13.5" thickBot="1" x14ac:dyDescent="0.25">
      <c r="A57" s="9">
        <v>44648</v>
      </c>
      <c r="B57" s="18">
        <v>45265</v>
      </c>
      <c r="C57" s="3" t="s">
        <v>16</v>
      </c>
      <c r="D57" s="12" t="s">
        <v>134</v>
      </c>
      <c r="E57" s="5" t="s">
        <v>135</v>
      </c>
      <c r="F57" s="32" t="s">
        <v>22</v>
      </c>
      <c r="G57" s="16">
        <v>51.25</v>
      </c>
      <c r="H57" s="17">
        <f t="shared" si="2"/>
        <v>3228.75</v>
      </c>
      <c r="I57" s="35">
        <v>63</v>
      </c>
      <c r="J57" s="39">
        <v>75</v>
      </c>
      <c r="K57" s="14">
        <f t="shared" si="1"/>
        <v>13350</v>
      </c>
      <c r="L57" s="21">
        <v>178</v>
      </c>
      <c r="M57" s="26">
        <v>68.5</v>
      </c>
      <c r="N57" s="48">
        <f t="shared" si="0"/>
        <v>6233.5</v>
      </c>
      <c r="O57" s="55">
        <v>91</v>
      </c>
    </row>
    <row r="58" spans="1:15" ht="15.75" customHeight="1" thickBot="1" x14ac:dyDescent="0.25">
      <c r="A58" s="9">
        <v>44518</v>
      </c>
      <c r="B58" s="18">
        <v>45265</v>
      </c>
      <c r="C58" s="3" t="s">
        <v>16</v>
      </c>
      <c r="D58" s="12" t="s">
        <v>136</v>
      </c>
      <c r="E58" s="5" t="s">
        <v>137</v>
      </c>
      <c r="F58" s="31" t="s">
        <v>49</v>
      </c>
      <c r="G58" s="16">
        <v>13.5</v>
      </c>
      <c r="H58" s="17">
        <f t="shared" si="2"/>
        <v>621</v>
      </c>
      <c r="I58" s="35">
        <v>46</v>
      </c>
      <c r="J58" s="39">
        <v>13</v>
      </c>
      <c r="K58" s="14">
        <f t="shared" si="1"/>
        <v>637</v>
      </c>
      <c r="L58" s="21">
        <v>49</v>
      </c>
      <c r="M58" s="26">
        <v>12.75</v>
      </c>
      <c r="N58" s="48">
        <f t="shared" si="0"/>
        <v>318.75</v>
      </c>
      <c r="O58" s="55">
        <v>25</v>
      </c>
    </row>
    <row r="59" spans="1:15" ht="15.75" customHeight="1" thickBot="1" x14ac:dyDescent="0.25">
      <c r="A59" s="9">
        <v>44518</v>
      </c>
      <c r="B59" s="18">
        <v>45265</v>
      </c>
      <c r="C59" s="3" t="s">
        <v>16</v>
      </c>
      <c r="D59" s="12" t="s">
        <v>138</v>
      </c>
      <c r="E59" s="5" t="s">
        <v>139</v>
      </c>
      <c r="F59" s="31" t="s">
        <v>49</v>
      </c>
      <c r="G59" s="16">
        <v>230</v>
      </c>
      <c r="H59" s="17">
        <f t="shared" si="2"/>
        <v>0</v>
      </c>
      <c r="I59" s="35">
        <v>0</v>
      </c>
      <c r="J59" s="39">
        <v>270</v>
      </c>
      <c r="K59" s="14">
        <f t="shared" si="1"/>
        <v>6480</v>
      </c>
      <c r="L59" s="21">
        <v>24</v>
      </c>
      <c r="M59" s="26">
        <v>265.5</v>
      </c>
      <c r="N59" s="48">
        <f t="shared" si="0"/>
        <v>1593</v>
      </c>
      <c r="O59" s="55">
        <v>6</v>
      </c>
    </row>
    <row r="60" spans="1:15" ht="15.75" customHeight="1" thickBot="1" x14ac:dyDescent="0.25">
      <c r="A60" s="9" t="s">
        <v>140</v>
      </c>
      <c r="B60" s="18">
        <v>45265</v>
      </c>
      <c r="C60" s="3" t="s">
        <v>16</v>
      </c>
      <c r="D60" s="3" t="s">
        <v>141</v>
      </c>
      <c r="E60" s="5" t="s">
        <v>142</v>
      </c>
      <c r="F60" s="31" t="s">
        <v>61</v>
      </c>
      <c r="G60" s="16">
        <v>60</v>
      </c>
      <c r="H60" s="17">
        <f t="shared" si="2"/>
        <v>0</v>
      </c>
      <c r="I60" s="35">
        <v>0</v>
      </c>
      <c r="J60" s="39">
        <v>60</v>
      </c>
      <c r="K60" s="14">
        <f t="shared" si="1"/>
        <v>0</v>
      </c>
      <c r="L60" s="21">
        <v>0</v>
      </c>
      <c r="M60" s="26">
        <v>60</v>
      </c>
      <c r="N60" s="48">
        <f t="shared" si="0"/>
        <v>0</v>
      </c>
      <c r="O60" s="55">
        <v>0</v>
      </c>
    </row>
    <row r="61" spans="1:15" ht="13.5" thickBot="1" x14ac:dyDescent="0.25">
      <c r="A61" s="9">
        <v>44176</v>
      </c>
      <c r="B61" s="18">
        <v>44788</v>
      </c>
      <c r="C61" s="3" t="s">
        <v>16</v>
      </c>
      <c r="D61" s="12" t="s">
        <v>143</v>
      </c>
      <c r="E61" s="5" t="s">
        <v>144</v>
      </c>
      <c r="F61" s="32" t="s">
        <v>22</v>
      </c>
      <c r="G61" s="16">
        <v>183.07</v>
      </c>
      <c r="H61" s="17">
        <f t="shared" si="2"/>
        <v>549.21</v>
      </c>
      <c r="I61" s="35">
        <v>3</v>
      </c>
      <c r="J61" s="39">
        <v>226.4</v>
      </c>
      <c r="K61" s="14">
        <f t="shared" si="1"/>
        <v>679.2</v>
      </c>
      <c r="L61" s="21">
        <v>3</v>
      </c>
      <c r="M61" s="26">
        <v>226.4</v>
      </c>
      <c r="N61" s="48">
        <f t="shared" si="0"/>
        <v>0</v>
      </c>
      <c r="O61" s="55">
        <v>0</v>
      </c>
    </row>
    <row r="62" spans="1:15" ht="13.5" thickBot="1" x14ac:dyDescent="0.25">
      <c r="A62" s="9">
        <v>44497</v>
      </c>
      <c r="B62" s="18" t="s">
        <v>145</v>
      </c>
      <c r="C62" s="3" t="s">
        <v>16</v>
      </c>
      <c r="D62" s="12" t="s">
        <v>146</v>
      </c>
      <c r="E62" s="5" t="s">
        <v>147</v>
      </c>
      <c r="F62" s="32" t="s">
        <v>148</v>
      </c>
      <c r="G62" s="16">
        <v>1330</v>
      </c>
      <c r="H62" s="17">
        <f t="shared" si="2"/>
        <v>17290</v>
      </c>
      <c r="I62" s="35">
        <v>13</v>
      </c>
      <c r="J62" s="39">
        <v>1180</v>
      </c>
      <c r="K62" s="14">
        <f t="shared" si="1"/>
        <v>15340</v>
      </c>
      <c r="L62" s="21">
        <v>13</v>
      </c>
      <c r="M62" s="26">
        <v>1340</v>
      </c>
      <c r="N62" s="48">
        <f t="shared" si="0"/>
        <v>134000</v>
      </c>
      <c r="O62" s="55">
        <v>100</v>
      </c>
    </row>
    <row r="63" spans="1:15" ht="13.5" thickBot="1" x14ac:dyDescent="0.25">
      <c r="A63" s="9" t="s">
        <v>149</v>
      </c>
      <c r="B63" s="18">
        <v>44865</v>
      </c>
      <c r="C63" s="3" t="s">
        <v>16</v>
      </c>
      <c r="D63" s="12" t="s">
        <v>150</v>
      </c>
      <c r="E63" s="5" t="s">
        <v>151</v>
      </c>
      <c r="F63" s="32" t="s">
        <v>148</v>
      </c>
      <c r="G63" s="16">
        <v>700</v>
      </c>
      <c r="H63" s="17">
        <f t="shared" si="2"/>
        <v>35000</v>
      </c>
      <c r="I63" s="35">
        <v>50</v>
      </c>
      <c r="J63" s="39">
        <v>700</v>
      </c>
      <c r="K63" s="14">
        <f t="shared" si="1"/>
        <v>35000</v>
      </c>
      <c r="L63" s="21">
        <v>50</v>
      </c>
      <c r="M63" s="26">
        <v>700</v>
      </c>
      <c r="N63" s="48">
        <f t="shared" si="0"/>
        <v>53200</v>
      </c>
      <c r="O63" s="55">
        <v>76</v>
      </c>
    </row>
    <row r="64" spans="1:15" ht="13.5" thickBot="1" x14ac:dyDescent="0.25">
      <c r="A64" s="9" t="s">
        <v>152</v>
      </c>
      <c r="B64" s="18" t="s">
        <v>145</v>
      </c>
      <c r="C64" s="3" t="s">
        <v>16</v>
      </c>
      <c r="D64" s="12" t="s">
        <v>153</v>
      </c>
      <c r="E64" s="5" t="s">
        <v>154</v>
      </c>
      <c r="F64" s="32" t="s">
        <v>148</v>
      </c>
      <c r="G64" s="16">
        <v>1411.13</v>
      </c>
      <c r="H64" s="17">
        <f t="shared" si="2"/>
        <v>86078.930000000008</v>
      </c>
      <c r="I64" s="35">
        <v>61</v>
      </c>
      <c r="J64" s="39">
        <v>1600</v>
      </c>
      <c r="K64" s="14">
        <f t="shared" si="1"/>
        <v>97600</v>
      </c>
      <c r="L64" s="21">
        <v>61</v>
      </c>
      <c r="M64" s="26">
        <v>1278.1199999999999</v>
      </c>
      <c r="N64" s="48">
        <f t="shared" si="0"/>
        <v>52402.92</v>
      </c>
      <c r="O64" s="55">
        <v>41</v>
      </c>
    </row>
    <row r="65" spans="1:15" ht="13.5" thickBot="1" x14ac:dyDescent="0.25">
      <c r="A65" s="9">
        <v>44355</v>
      </c>
      <c r="B65" s="18">
        <v>44664</v>
      </c>
      <c r="C65" s="3" t="s">
        <v>16</v>
      </c>
      <c r="D65" s="3" t="s">
        <v>155</v>
      </c>
      <c r="E65" s="5" t="s">
        <v>156</v>
      </c>
      <c r="F65" s="32" t="s">
        <v>148</v>
      </c>
      <c r="G65" s="16">
        <v>1162.5</v>
      </c>
      <c r="H65" s="17">
        <f t="shared" si="2"/>
        <v>13950</v>
      </c>
      <c r="I65" s="35">
        <v>12</v>
      </c>
      <c r="J65" s="39">
        <v>1162.5</v>
      </c>
      <c r="K65" s="14">
        <f t="shared" si="1"/>
        <v>13950</v>
      </c>
      <c r="L65" s="21">
        <v>12</v>
      </c>
      <c r="M65" s="26">
        <v>1162.1199999999999</v>
      </c>
      <c r="N65" s="48">
        <f t="shared" si="0"/>
        <v>20918.159999999996</v>
      </c>
      <c r="O65" s="55">
        <v>18</v>
      </c>
    </row>
    <row r="66" spans="1:15" ht="13.5" thickBot="1" x14ac:dyDescent="0.25">
      <c r="A66" s="9">
        <v>44497</v>
      </c>
      <c r="B66" s="18">
        <v>44865</v>
      </c>
      <c r="C66" s="3" t="s">
        <v>16</v>
      </c>
      <c r="D66" s="12" t="s">
        <v>157</v>
      </c>
      <c r="E66" s="5" t="s">
        <v>158</v>
      </c>
      <c r="F66" s="32" t="s">
        <v>148</v>
      </c>
      <c r="G66" s="16">
        <v>1300</v>
      </c>
      <c r="H66" s="17">
        <f t="shared" si="2"/>
        <v>32500</v>
      </c>
      <c r="I66" s="35">
        <v>25</v>
      </c>
      <c r="J66" s="39">
        <v>1256.25</v>
      </c>
      <c r="K66" s="14">
        <f t="shared" si="1"/>
        <v>31406.25</v>
      </c>
      <c r="L66" s="21">
        <v>25</v>
      </c>
      <c r="M66" s="26">
        <v>1256.25</v>
      </c>
      <c r="N66" s="48">
        <f t="shared" si="0"/>
        <v>26381.25</v>
      </c>
      <c r="O66" s="55">
        <v>21</v>
      </c>
    </row>
    <row r="67" spans="1:15" ht="13.5" thickBot="1" x14ac:dyDescent="0.25">
      <c r="A67" s="9">
        <v>43171</v>
      </c>
      <c r="B67" s="18">
        <v>43171</v>
      </c>
      <c r="C67" s="3" t="s">
        <v>16</v>
      </c>
      <c r="D67" s="12" t="s">
        <v>159</v>
      </c>
      <c r="E67" s="5" t="s">
        <v>160</v>
      </c>
      <c r="F67" s="32" t="s">
        <v>148</v>
      </c>
      <c r="G67" s="16">
        <v>1300</v>
      </c>
      <c r="H67" s="17">
        <f t="shared" si="2"/>
        <v>37700</v>
      </c>
      <c r="I67" s="35">
        <v>29</v>
      </c>
      <c r="J67" s="39">
        <v>1300</v>
      </c>
      <c r="K67" s="14">
        <f t="shared" si="1"/>
        <v>37700</v>
      </c>
      <c r="L67" s="21">
        <v>29</v>
      </c>
      <c r="M67" s="26">
        <v>1300</v>
      </c>
      <c r="N67" s="48">
        <f t="shared" si="0"/>
        <v>9100</v>
      </c>
      <c r="O67" s="55">
        <v>7</v>
      </c>
    </row>
    <row r="68" spans="1:15" ht="13.5" thickBot="1" x14ac:dyDescent="0.25">
      <c r="A68" s="9" t="s">
        <v>161</v>
      </c>
      <c r="B68" s="18">
        <v>44809</v>
      </c>
      <c r="C68" s="3" t="s">
        <v>16</v>
      </c>
      <c r="D68" s="12" t="s">
        <v>162</v>
      </c>
      <c r="E68" s="5" t="s">
        <v>163</v>
      </c>
      <c r="F68" s="32" t="s">
        <v>148</v>
      </c>
      <c r="G68" s="16">
        <v>1809</v>
      </c>
      <c r="H68" s="17">
        <f t="shared" si="2"/>
        <v>0</v>
      </c>
      <c r="I68" s="35">
        <v>0</v>
      </c>
      <c r="J68" s="39">
        <v>1809.37</v>
      </c>
      <c r="K68" s="14">
        <f t="shared" si="1"/>
        <v>0</v>
      </c>
      <c r="L68" s="21">
        <v>0</v>
      </c>
      <c r="M68" s="26">
        <v>1809.37</v>
      </c>
      <c r="N68" s="48">
        <f t="shared" si="0"/>
        <v>0</v>
      </c>
      <c r="O68" s="55">
        <v>0</v>
      </c>
    </row>
    <row r="69" spans="1:15" ht="13.5" thickBot="1" x14ac:dyDescent="0.25">
      <c r="A69" s="9">
        <v>44140</v>
      </c>
      <c r="B69" s="18">
        <v>44140</v>
      </c>
      <c r="C69" s="3" t="s">
        <v>16</v>
      </c>
      <c r="D69" s="3" t="s">
        <v>164</v>
      </c>
      <c r="E69" s="5" t="s">
        <v>165</v>
      </c>
      <c r="F69" s="32" t="s">
        <v>148</v>
      </c>
      <c r="G69" s="16">
        <v>600</v>
      </c>
      <c r="H69" s="17">
        <f t="shared" si="2"/>
        <v>0</v>
      </c>
      <c r="I69" s="35">
        <v>0</v>
      </c>
      <c r="J69" s="39">
        <v>600</v>
      </c>
      <c r="K69" s="14">
        <f t="shared" si="1"/>
        <v>0</v>
      </c>
      <c r="L69" s="21">
        <v>0</v>
      </c>
      <c r="M69" s="26">
        <v>600</v>
      </c>
      <c r="N69" s="48">
        <f t="shared" si="0"/>
        <v>32400</v>
      </c>
      <c r="O69" s="55">
        <v>54</v>
      </c>
    </row>
    <row r="70" spans="1:15" ht="13.5" thickBot="1" x14ac:dyDescent="0.25">
      <c r="A70" s="9">
        <v>44441</v>
      </c>
      <c r="B70" s="18" t="s">
        <v>145</v>
      </c>
      <c r="C70" s="3" t="s">
        <v>16</v>
      </c>
      <c r="D70" s="3" t="s">
        <v>166</v>
      </c>
      <c r="E70" s="5" t="s">
        <v>167</v>
      </c>
      <c r="F70" s="32" t="s">
        <v>148</v>
      </c>
      <c r="G70" s="16">
        <v>1140</v>
      </c>
      <c r="H70" s="17">
        <f t="shared" si="2"/>
        <v>27360</v>
      </c>
      <c r="I70" s="35">
        <v>24</v>
      </c>
      <c r="J70" s="39">
        <v>1180</v>
      </c>
      <c r="K70" s="14">
        <f t="shared" si="1"/>
        <v>28320</v>
      </c>
      <c r="L70" s="21">
        <v>24</v>
      </c>
      <c r="M70" s="26">
        <v>1100</v>
      </c>
      <c r="N70" s="48">
        <f t="shared" si="0"/>
        <v>22000</v>
      </c>
      <c r="O70" s="55">
        <v>20</v>
      </c>
    </row>
    <row r="71" spans="1:15" ht="13.5" thickBot="1" x14ac:dyDescent="0.25">
      <c r="A71" s="9">
        <v>44497</v>
      </c>
      <c r="B71" s="18" t="s">
        <v>145</v>
      </c>
      <c r="C71" s="3" t="s">
        <v>16</v>
      </c>
      <c r="D71" s="12" t="s">
        <v>168</v>
      </c>
      <c r="E71" s="5" t="s">
        <v>169</v>
      </c>
      <c r="F71" s="32" t="s">
        <v>148</v>
      </c>
      <c r="G71" s="16">
        <v>1195</v>
      </c>
      <c r="H71" s="17">
        <f t="shared" si="2"/>
        <v>13145</v>
      </c>
      <c r="I71" s="35">
        <v>11</v>
      </c>
      <c r="J71" s="39">
        <v>1180</v>
      </c>
      <c r="K71" s="14">
        <f t="shared" si="1"/>
        <v>12980</v>
      </c>
      <c r="L71" s="21">
        <v>11</v>
      </c>
      <c r="M71" s="26">
        <v>1270.31</v>
      </c>
      <c r="N71" s="48">
        <f t="shared" si="0"/>
        <v>57163.95</v>
      </c>
      <c r="O71" s="55">
        <v>45</v>
      </c>
    </row>
    <row r="72" spans="1:15" ht="13.5" thickBot="1" x14ac:dyDescent="0.25">
      <c r="A72" s="9">
        <v>44631</v>
      </c>
      <c r="B72" s="18" t="s">
        <v>145</v>
      </c>
      <c r="C72" s="3" t="s">
        <v>16</v>
      </c>
      <c r="D72" s="12" t="s">
        <v>170</v>
      </c>
      <c r="E72" s="5" t="s">
        <v>171</v>
      </c>
      <c r="F72" s="32" t="s">
        <v>148</v>
      </c>
      <c r="G72" s="16">
        <v>1285.03</v>
      </c>
      <c r="H72" s="17">
        <f t="shared" si="2"/>
        <v>20560.48</v>
      </c>
      <c r="I72" s="35">
        <v>16</v>
      </c>
      <c r="J72" s="39">
        <v>1180</v>
      </c>
      <c r="K72" s="14">
        <f t="shared" si="1"/>
        <v>18880</v>
      </c>
      <c r="L72" s="21">
        <v>16</v>
      </c>
      <c r="M72" s="26">
        <v>1300.25</v>
      </c>
      <c r="N72" s="48">
        <f t="shared" si="0"/>
        <v>6501.25</v>
      </c>
      <c r="O72" s="55">
        <v>5</v>
      </c>
    </row>
    <row r="73" spans="1:15" ht="13.5" thickBot="1" x14ac:dyDescent="0.25">
      <c r="A73" s="9">
        <v>44497</v>
      </c>
      <c r="B73" s="18">
        <v>44497</v>
      </c>
      <c r="C73" s="3" t="s">
        <v>16</v>
      </c>
      <c r="D73" s="3" t="s">
        <v>172</v>
      </c>
      <c r="E73" s="5" t="s">
        <v>173</v>
      </c>
      <c r="F73" s="32" t="s">
        <v>148</v>
      </c>
      <c r="G73" s="16">
        <v>1195</v>
      </c>
      <c r="H73" s="17">
        <f t="shared" si="2"/>
        <v>107550</v>
      </c>
      <c r="I73" s="35">
        <v>90</v>
      </c>
      <c r="J73" s="39">
        <v>987.5</v>
      </c>
      <c r="K73" s="14">
        <f t="shared" si="1"/>
        <v>88875</v>
      </c>
      <c r="L73" s="21">
        <v>90</v>
      </c>
      <c r="M73" s="26">
        <v>987.5</v>
      </c>
      <c r="N73" s="48">
        <f t="shared" si="0"/>
        <v>130350</v>
      </c>
      <c r="O73" s="55">
        <v>132</v>
      </c>
    </row>
    <row r="74" spans="1:15" ht="13.5" thickBot="1" x14ac:dyDescent="0.25">
      <c r="A74" s="9" t="s">
        <v>174</v>
      </c>
      <c r="B74" s="18">
        <v>44865</v>
      </c>
      <c r="C74" s="3" t="s">
        <v>16</v>
      </c>
      <c r="D74" s="3" t="s">
        <v>175</v>
      </c>
      <c r="E74" s="5" t="s">
        <v>176</v>
      </c>
      <c r="F74" s="32" t="s">
        <v>148</v>
      </c>
      <c r="G74" s="16">
        <v>1050</v>
      </c>
      <c r="H74" s="17">
        <f>G74*I74</f>
        <v>3150</v>
      </c>
      <c r="I74" s="36">
        <v>3</v>
      </c>
      <c r="J74" s="39">
        <v>1050</v>
      </c>
      <c r="K74" s="14">
        <f t="shared" si="1"/>
        <v>3150</v>
      </c>
      <c r="L74" s="21">
        <v>3</v>
      </c>
      <c r="M74" s="26">
        <v>1050</v>
      </c>
      <c r="N74" s="48">
        <f t="shared" si="0"/>
        <v>54600</v>
      </c>
      <c r="O74" s="55">
        <v>52</v>
      </c>
    </row>
    <row r="75" spans="1:15" ht="13.5" thickBot="1" x14ac:dyDescent="0.25">
      <c r="A75" s="9">
        <v>43171</v>
      </c>
      <c r="B75" s="18">
        <v>43171</v>
      </c>
      <c r="C75" s="3" t="s">
        <v>16</v>
      </c>
      <c r="D75" s="3" t="s">
        <v>146</v>
      </c>
      <c r="E75" s="5" t="s">
        <v>177</v>
      </c>
      <c r="F75" s="32" t="s">
        <v>148</v>
      </c>
      <c r="G75" s="16">
        <v>600</v>
      </c>
      <c r="H75" s="17">
        <f t="shared" si="2"/>
        <v>0</v>
      </c>
      <c r="I75" s="36">
        <v>0</v>
      </c>
      <c r="J75" s="39">
        <v>600</v>
      </c>
      <c r="K75" s="14">
        <f t="shared" si="1"/>
        <v>0</v>
      </c>
      <c r="L75" s="21">
        <v>0</v>
      </c>
      <c r="M75" s="26">
        <v>600</v>
      </c>
      <c r="N75" s="48">
        <f t="shared" si="0"/>
        <v>0</v>
      </c>
      <c r="O75" s="55">
        <v>0</v>
      </c>
    </row>
    <row r="76" spans="1:15" ht="13.5" thickBot="1" x14ac:dyDescent="0.25">
      <c r="A76" s="30" t="s">
        <v>178</v>
      </c>
      <c r="B76" s="4" t="s">
        <v>179</v>
      </c>
      <c r="C76" s="3" t="s">
        <v>16</v>
      </c>
      <c r="D76" s="3" t="s">
        <v>180</v>
      </c>
      <c r="E76" s="5" t="s">
        <v>181</v>
      </c>
      <c r="F76" s="32" t="s">
        <v>54</v>
      </c>
      <c r="G76" s="16">
        <v>600</v>
      </c>
      <c r="H76" s="17">
        <f t="shared" si="2"/>
        <v>0</v>
      </c>
      <c r="I76" s="36">
        <v>0</v>
      </c>
      <c r="J76" s="39">
        <v>600</v>
      </c>
      <c r="K76" s="14">
        <f t="shared" si="1"/>
        <v>0</v>
      </c>
      <c r="L76" s="21">
        <v>0</v>
      </c>
      <c r="M76" s="26">
        <v>600</v>
      </c>
      <c r="N76" s="48">
        <f t="shared" si="0"/>
        <v>0</v>
      </c>
      <c r="O76" s="55">
        <v>0</v>
      </c>
    </row>
    <row r="77" spans="1:15" ht="13.5" thickBot="1" x14ac:dyDescent="0.25">
      <c r="A77" s="30" t="s">
        <v>182</v>
      </c>
      <c r="B77" s="4" t="s">
        <v>182</v>
      </c>
      <c r="C77" s="3" t="s">
        <v>16</v>
      </c>
      <c r="D77" s="12" t="s">
        <v>183</v>
      </c>
      <c r="E77" s="45" t="s">
        <v>184</v>
      </c>
      <c r="F77" s="32" t="s">
        <v>148</v>
      </c>
      <c r="G77" s="16">
        <v>900</v>
      </c>
      <c r="H77" s="17">
        <f t="shared" ref="H77:H147" si="3">G77*I77</f>
        <v>13500</v>
      </c>
      <c r="I77" s="36">
        <v>15</v>
      </c>
      <c r="J77" s="39">
        <v>900</v>
      </c>
      <c r="K77" s="14">
        <f t="shared" ref="K77:K142" si="4">(J77*L77)</f>
        <v>13500</v>
      </c>
      <c r="L77" s="21">
        <v>15</v>
      </c>
      <c r="M77" s="26">
        <v>900</v>
      </c>
      <c r="N77" s="48">
        <f t="shared" ref="N77:N140" si="5">(M77*O77)</f>
        <v>11700</v>
      </c>
      <c r="O77" s="55">
        <v>13</v>
      </c>
    </row>
    <row r="78" spans="1:15" ht="13.5" thickBot="1" x14ac:dyDescent="0.25">
      <c r="A78" s="9">
        <v>44631</v>
      </c>
      <c r="B78" s="18" t="s">
        <v>145</v>
      </c>
      <c r="C78" s="3" t="s">
        <v>16</v>
      </c>
      <c r="D78" s="12" t="s">
        <v>185</v>
      </c>
      <c r="E78" s="5" t="s">
        <v>186</v>
      </c>
      <c r="F78" s="32" t="s">
        <v>148</v>
      </c>
      <c r="G78" s="16">
        <v>1240</v>
      </c>
      <c r="H78" s="17">
        <f t="shared" si="3"/>
        <v>22320</v>
      </c>
      <c r="I78" s="36">
        <v>18</v>
      </c>
      <c r="J78" s="39">
        <v>1180</v>
      </c>
      <c r="K78" s="14">
        <f t="shared" si="4"/>
        <v>21240</v>
      </c>
      <c r="L78" s="21">
        <v>18</v>
      </c>
      <c r="M78" s="26">
        <v>1256.25</v>
      </c>
      <c r="N78" s="48">
        <f t="shared" si="5"/>
        <v>94218.75</v>
      </c>
      <c r="O78" s="55">
        <v>75</v>
      </c>
    </row>
    <row r="79" spans="1:15" ht="13.5" thickBot="1" x14ac:dyDescent="0.25">
      <c r="A79" s="9">
        <v>44355</v>
      </c>
      <c r="B79" s="18" t="s">
        <v>145</v>
      </c>
      <c r="C79" s="3" t="s">
        <v>16</v>
      </c>
      <c r="D79" s="3" t="s">
        <v>187</v>
      </c>
      <c r="E79" s="5" t="s">
        <v>188</v>
      </c>
      <c r="F79" s="32" t="s">
        <v>54</v>
      </c>
      <c r="G79" s="16">
        <v>240</v>
      </c>
      <c r="H79" s="17">
        <f t="shared" si="3"/>
        <v>42240</v>
      </c>
      <c r="I79" s="36">
        <v>176</v>
      </c>
      <c r="J79" s="39">
        <v>240</v>
      </c>
      <c r="K79" s="14">
        <f t="shared" si="4"/>
        <v>42240</v>
      </c>
      <c r="L79" s="21">
        <v>176</v>
      </c>
      <c r="M79" s="26">
        <v>350</v>
      </c>
      <c r="N79" s="48">
        <f t="shared" si="5"/>
        <v>35350</v>
      </c>
      <c r="O79" s="55">
        <v>101</v>
      </c>
    </row>
    <row r="80" spans="1:15" ht="13.5" thickBot="1" x14ac:dyDescent="0.25">
      <c r="A80" s="9" t="s">
        <v>189</v>
      </c>
      <c r="B80" s="18">
        <v>44664</v>
      </c>
      <c r="C80" s="3" t="s">
        <v>16</v>
      </c>
      <c r="D80" s="3" t="s">
        <v>190</v>
      </c>
      <c r="E80" s="5" t="s">
        <v>191</v>
      </c>
      <c r="F80" s="32" t="s">
        <v>54</v>
      </c>
      <c r="G80" s="16">
        <v>1325</v>
      </c>
      <c r="H80" s="17">
        <f t="shared" si="3"/>
        <v>129850</v>
      </c>
      <c r="I80" s="36">
        <v>98</v>
      </c>
      <c r="J80" s="39">
        <v>150</v>
      </c>
      <c r="K80" s="14">
        <f t="shared" si="4"/>
        <v>14700</v>
      </c>
      <c r="L80" s="21">
        <v>98</v>
      </c>
      <c r="M80" s="26">
        <v>150</v>
      </c>
      <c r="N80" s="48">
        <f t="shared" si="5"/>
        <v>3450</v>
      </c>
      <c r="O80" s="55">
        <v>23</v>
      </c>
    </row>
    <row r="81" spans="1:15" ht="13.5" thickBot="1" x14ac:dyDescent="0.25">
      <c r="A81" s="9">
        <v>44497</v>
      </c>
      <c r="B81" s="18" t="s">
        <v>145</v>
      </c>
      <c r="C81" s="3" t="s">
        <v>16</v>
      </c>
      <c r="D81" s="3" t="s">
        <v>192</v>
      </c>
      <c r="E81" s="5" t="s">
        <v>193</v>
      </c>
      <c r="F81" s="32" t="s">
        <v>148</v>
      </c>
      <c r="G81" s="16">
        <v>1167.5</v>
      </c>
      <c r="H81" s="17">
        <f t="shared" si="3"/>
        <v>18680</v>
      </c>
      <c r="I81" s="36">
        <v>16</v>
      </c>
      <c r="J81" s="27">
        <v>1245</v>
      </c>
      <c r="K81" s="14">
        <f t="shared" si="4"/>
        <v>19920</v>
      </c>
      <c r="L81" s="21">
        <v>16</v>
      </c>
      <c r="M81" s="26">
        <v>1231.25</v>
      </c>
      <c r="N81" s="48">
        <f t="shared" si="5"/>
        <v>13543.75</v>
      </c>
      <c r="O81" s="55">
        <v>11</v>
      </c>
    </row>
    <row r="82" spans="1:15" ht="13.5" thickBot="1" x14ac:dyDescent="0.25">
      <c r="A82" s="9" t="s">
        <v>194</v>
      </c>
      <c r="B82" s="18" t="s">
        <v>194</v>
      </c>
      <c r="C82" s="3" t="s">
        <v>16</v>
      </c>
      <c r="D82" s="3" t="s">
        <v>195</v>
      </c>
      <c r="E82" s="5" t="s">
        <v>196</v>
      </c>
      <c r="F82" s="32" t="s">
        <v>148</v>
      </c>
      <c r="G82" s="16">
        <v>1090</v>
      </c>
      <c r="H82" s="17">
        <f t="shared" si="3"/>
        <v>74120</v>
      </c>
      <c r="I82" s="35">
        <v>68</v>
      </c>
      <c r="J82" s="27">
        <v>700</v>
      </c>
      <c r="K82" s="14">
        <f t="shared" si="4"/>
        <v>47600</v>
      </c>
      <c r="L82" s="21">
        <v>68</v>
      </c>
      <c r="M82" s="26">
        <v>700</v>
      </c>
      <c r="N82" s="48">
        <f t="shared" si="5"/>
        <v>45500</v>
      </c>
      <c r="O82" s="55">
        <v>65</v>
      </c>
    </row>
    <row r="83" spans="1:15" ht="13.5" thickBot="1" x14ac:dyDescent="0.25">
      <c r="A83" s="9">
        <v>44441</v>
      </c>
      <c r="B83" s="18">
        <v>44865</v>
      </c>
      <c r="C83" s="3" t="s">
        <v>16</v>
      </c>
      <c r="D83" s="12" t="s">
        <v>197</v>
      </c>
      <c r="E83" s="5" t="s">
        <v>198</v>
      </c>
      <c r="F83" s="32" t="s">
        <v>148</v>
      </c>
      <c r="G83" s="16">
        <v>1286.32</v>
      </c>
      <c r="H83" s="17">
        <f t="shared" si="3"/>
        <v>30871.68</v>
      </c>
      <c r="I83" s="36">
        <v>24</v>
      </c>
      <c r="J83" s="39">
        <v>1245.31</v>
      </c>
      <c r="K83" s="14">
        <f t="shared" si="4"/>
        <v>29887.439999999999</v>
      </c>
      <c r="L83" s="21">
        <v>24</v>
      </c>
      <c r="M83" s="26">
        <v>1245.31</v>
      </c>
      <c r="N83" s="48">
        <f t="shared" si="5"/>
        <v>19924.96</v>
      </c>
      <c r="O83" s="55">
        <v>16</v>
      </c>
    </row>
    <row r="84" spans="1:15" ht="13.5" thickBot="1" x14ac:dyDescent="0.25">
      <c r="A84" s="9">
        <v>44631</v>
      </c>
      <c r="B84" s="18" t="s">
        <v>145</v>
      </c>
      <c r="C84" s="3" t="s">
        <v>16</v>
      </c>
      <c r="D84" s="3" t="s">
        <v>199</v>
      </c>
      <c r="E84" s="3" t="s">
        <v>200</v>
      </c>
      <c r="F84" s="31" t="s">
        <v>54</v>
      </c>
      <c r="G84" s="16">
        <v>83.42</v>
      </c>
      <c r="H84" s="17">
        <f t="shared" si="3"/>
        <v>654179.64</v>
      </c>
      <c r="I84" s="51">
        <v>7842</v>
      </c>
      <c r="J84" s="39">
        <v>95</v>
      </c>
      <c r="K84" s="14">
        <f t="shared" si="4"/>
        <v>744990</v>
      </c>
      <c r="L84" s="22">
        <v>7842</v>
      </c>
      <c r="M84" s="26">
        <v>142.09</v>
      </c>
      <c r="N84" s="53">
        <f>M84*O84</f>
        <v>966212</v>
      </c>
      <c r="O84" s="55">
        <v>6800</v>
      </c>
    </row>
    <row r="85" spans="1:15" ht="13.5" thickBot="1" x14ac:dyDescent="0.25">
      <c r="A85" s="9" t="s">
        <v>201</v>
      </c>
      <c r="B85" s="18">
        <v>44865</v>
      </c>
      <c r="C85" s="3" t="s">
        <v>16</v>
      </c>
      <c r="D85" s="3" t="s">
        <v>202</v>
      </c>
      <c r="E85" s="3" t="s">
        <v>203</v>
      </c>
      <c r="F85" s="31" t="s">
        <v>54</v>
      </c>
      <c r="G85" s="16">
        <v>155</v>
      </c>
      <c r="H85" s="17">
        <f t="shared" si="3"/>
        <v>31000</v>
      </c>
      <c r="I85" s="36">
        <v>200</v>
      </c>
      <c r="J85" s="39">
        <v>190</v>
      </c>
      <c r="K85" s="14">
        <f t="shared" si="4"/>
        <v>38000</v>
      </c>
      <c r="L85" s="21">
        <v>200</v>
      </c>
      <c r="M85" s="26">
        <v>190</v>
      </c>
      <c r="N85" s="48">
        <f t="shared" si="5"/>
        <v>0</v>
      </c>
      <c r="O85" s="55">
        <v>0</v>
      </c>
    </row>
    <row r="86" spans="1:15" ht="13.5" thickBot="1" x14ac:dyDescent="0.25">
      <c r="A86" s="9">
        <v>44497</v>
      </c>
      <c r="B86" s="18">
        <v>44497</v>
      </c>
      <c r="C86" s="3" t="s">
        <v>16</v>
      </c>
      <c r="D86" s="3" t="s">
        <v>204</v>
      </c>
      <c r="E86" s="5" t="s">
        <v>205</v>
      </c>
      <c r="F86" s="32" t="s">
        <v>148</v>
      </c>
      <c r="G86" s="16">
        <v>1050</v>
      </c>
      <c r="H86" s="17">
        <f t="shared" si="3"/>
        <v>7350</v>
      </c>
      <c r="I86" s="36">
        <v>7</v>
      </c>
      <c r="J86" s="39">
        <v>1050</v>
      </c>
      <c r="K86" s="14">
        <f t="shared" si="4"/>
        <v>7350</v>
      </c>
      <c r="L86" s="21">
        <v>7</v>
      </c>
      <c r="M86" s="26">
        <v>1050</v>
      </c>
      <c r="N86" s="48">
        <f t="shared" si="5"/>
        <v>4200</v>
      </c>
      <c r="O86" s="55">
        <v>4</v>
      </c>
    </row>
    <row r="87" spans="1:15" ht="13.5" thickBot="1" x14ac:dyDescent="0.25">
      <c r="A87" s="30" t="s">
        <v>140</v>
      </c>
      <c r="B87" s="4" t="s">
        <v>140</v>
      </c>
      <c r="C87" s="3" t="s">
        <v>16</v>
      </c>
      <c r="D87" s="3" t="s">
        <v>206</v>
      </c>
      <c r="E87" s="5" t="s">
        <v>207</v>
      </c>
      <c r="F87" s="32" t="s">
        <v>148</v>
      </c>
      <c r="G87" s="16">
        <v>1300</v>
      </c>
      <c r="H87" s="17">
        <f t="shared" si="3"/>
        <v>11700</v>
      </c>
      <c r="I87" s="36">
        <v>9</v>
      </c>
      <c r="J87" s="39">
        <v>1300</v>
      </c>
      <c r="K87" s="14">
        <f t="shared" si="4"/>
        <v>11700</v>
      </c>
      <c r="L87" s="21">
        <v>9</v>
      </c>
      <c r="M87" s="26">
        <v>1300</v>
      </c>
      <c r="N87" s="48">
        <f t="shared" si="5"/>
        <v>11700</v>
      </c>
      <c r="O87" s="55">
        <v>9</v>
      </c>
    </row>
    <row r="88" spans="1:15" ht="13.5" thickBot="1" x14ac:dyDescent="0.25">
      <c r="A88" s="9">
        <v>44355</v>
      </c>
      <c r="B88" s="18">
        <v>44355</v>
      </c>
      <c r="C88" s="3" t="s">
        <v>16</v>
      </c>
      <c r="D88" s="3" t="s">
        <v>208</v>
      </c>
      <c r="E88" s="5" t="s">
        <v>209</v>
      </c>
      <c r="F88" s="32" t="s">
        <v>148</v>
      </c>
      <c r="G88" s="16">
        <v>1367.93</v>
      </c>
      <c r="H88" s="17">
        <f t="shared" si="3"/>
        <v>23254.81</v>
      </c>
      <c r="I88" s="36">
        <v>17</v>
      </c>
      <c r="J88" s="39">
        <v>1601.75</v>
      </c>
      <c r="K88" s="14">
        <f t="shared" si="4"/>
        <v>27229.75</v>
      </c>
      <c r="L88" s="21">
        <v>17</v>
      </c>
      <c r="M88" s="26">
        <v>1601.75</v>
      </c>
      <c r="N88" s="48">
        <f t="shared" si="5"/>
        <v>177794.25</v>
      </c>
      <c r="O88" s="55">
        <v>111</v>
      </c>
    </row>
    <row r="89" spans="1:15" ht="13.5" thickBot="1" x14ac:dyDescent="0.25">
      <c r="A89" s="9">
        <v>44355</v>
      </c>
      <c r="B89" s="18">
        <v>44865</v>
      </c>
      <c r="C89" s="3" t="s">
        <v>16</v>
      </c>
      <c r="D89" s="3" t="s">
        <v>210</v>
      </c>
      <c r="E89" s="5" t="s">
        <v>211</v>
      </c>
      <c r="F89" s="32" t="s">
        <v>148</v>
      </c>
      <c r="G89" s="16">
        <v>1523.63</v>
      </c>
      <c r="H89" s="17">
        <f t="shared" si="3"/>
        <v>25901.710000000003</v>
      </c>
      <c r="I89" s="36">
        <v>17</v>
      </c>
      <c r="J89" s="39">
        <v>1547.26</v>
      </c>
      <c r="K89" s="14">
        <f t="shared" si="4"/>
        <v>26303.42</v>
      </c>
      <c r="L89" s="21">
        <v>17</v>
      </c>
      <c r="M89" s="26">
        <v>1547.26</v>
      </c>
      <c r="N89" s="48">
        <f t="shared" si="5"/>
        <v>20114.38</v>
      </c>
      <c r="O89" s="55">
        <v>13</v>
      </c>
    </row>
    <row r="90" spans="1:15" ht="22.5" customHeight="1" thickBot="1" x14ac:dyDescent="0.25">
      <c r="A90" s="9">
        <v>44497</v>
      </c>
      <c r="B90" s="18">
        <v>44497</v>
      </c>
      <c r="C90" s="3" t="s">
        <v>16</v>
      </c>
      <c r="D90" s="3" t="s">
        <v>212</v>
      </c>
      <c r="E90" s="50" t="s">
        <v>213</v>
      </c>
      <c r="F90" s="32" t="s">
        <v>148</v>
      </c>
      <c r="G90" s="16">
        <v>1293.1199999999999</v>
      </c>
      <c r="H90" s="17">
        <f t="shared" si="3"/>
        <v>18103.68</v>
      </c>
      <c r="I90" s="36">
        <v>14</v>
      </c>
      <c r="J90" s="39">
        <v>1262.5</v>
      </c>
      <c r="K90" s="14">
        <f t="shared" si="4"/>
        <v>17675</v>
      </c>
      <c r="L90" s="21">
        <v>14</v>
      </c>
      <c r="M90" s="26">
        <v>1262.5</v>
      </c>
      <c r="N90" s="48">
        <f t="shared" si="5"/>
        <v>36612.5</v>
      </c>
      <c r="O90" s="55">
        <v>29</v>
      </c>
    </row>
    <row r="91" spans="1:15" ht="20.25" customHeight="1" thickBot="1" x14ac:dyDescent="0.25">
      <c r="A91" s="9">
        <v>44355</v>
      </c>
      <c r="B91" s="18" t="s">
        <v>145</v>
      </c>
      <c r="C91" s="3" t="s">
        <v>16</v>
      </c>
      <c r="D91" s="3" t="s">
        <v>214</v>
      </c>
      <c r="E91" s="5" t="s">
        <v>215</v>
      </c>
      <c r="F91" s="32" t="s">
        <v>148</v>
      </c>
      <c r="G91" s="16">
        <v>1090</v>
      </c>
      <c r="H91" s="17">
        <f t="shared" si="3"/>
        <v>51230</v>
      </c>
      <c r="I91" s="36">
        <v>47</v>
      </c>
      <c r="J91" s="39">
        <v>1225</v>
      </c>
      <c r="K91" s="14">
        <f t="shared" si="4"/>
        <v>57575</v>
      </c>
      <c r="L91" s="21">
        <v>47</v>
      </c>
      <c r="M91" s="26">
        <v>1300</v>
      </c>
      <c r="N91" s="48">
        <f t="shared" si="5"/>
        <v>243100</v>
      </c>
      <c r="O91" s="55">
        <v>187</v>
      </c>
    </row>
    <row r="92" spans="1:15" ht="13.5" thickBot="1" x14ac:dyDescent="0.25">
      <c r="A92" s="30" t="s">
        <v>140</v>
      </c>
      <c r="B92" s="4" t="s">
        <v>140</v>
      </c>
      <c r="C92" s="3" t="s">
        <v>16</v>
      </c>
      <c r="D92" s="3" t="s">
        <v>216</v>
      </c>
      <c r="E92" s="5" t="s">
        <v>217</v>
      </c>
      <c r="F92" s="32" t="s">
        <v>148</v>
      </c>
      <c r="G92" s="16">
        <v>600</v>
      </c>
      <c r="H92" s="17">
        <f t="shared" si="3"/>
        <v>9600</v>
      </c>
      <c r="I92" s="36">
        <v>16</v>
      </c>
      <c r="J92" s="39">
        <v>600</v>
      </c>
      <c r="K92" s="14">
        <f t="shared" si="4"/>
        <v>9600</v>
      </c>
      <c r="L92" s="21">
        <v>16</v>
      </c>
      <c r="M92" s="26">
        <v>600</v>
      </c>
      <c r="N92" s="48">
        <f t="shared" si="5"/>
        <v>9000</v>
      </c>
      <c r="O92" s="55">
        <v>15</v>
      </c>
    </row>
    <row r="93" spans="1:15" ht="13.5" thickBot="1" x14ac:dyDescent="0.25">
      <c r="A93" s="9">
        <v>44497</v>
      </c>
      <c r="B93" s="18">
        <v>44809</v>
      </c>
      <c r="C93" s="3" t="s">
        <v>16</v>
      </c>
      <c r="D93" s="3" t="s">
        <v>218</v>
      </c>
      <c r="E93" s="5" t="s">
        <v>219</v>
      </c>
      <c r="F93" s="32" t="s">
        <v>54</v>
      </c>
      <c r="G93" s="16">
        <v>95</v>
      </c>
      <c r="H93" s="17">
        <f t="shared" si="3"/>
        <v>4750</v>
      </c>
      <c r="I93" s="36">
        <v>50</v>
      </c>
      <c r="J93" s="39">
        <v>220</v>
      </c>
      <c r="K93" s="14">
        <f t="shared" si="4"/>
        <v>11000</v>
      </c>
      <c r="L93" s="21">
        <v>50</v>
      </c>
      <c r="M93" s="26">
        <v>220</v>
      </c>
      <c r="N93" s="48">
        <f t="shared" si="5"/>
        <v>11000</v>
      </c>
      <c r="O93" s="55">
        <v>50</v>
      </c>
    </row>
    <row r="94" spans="1:15" ht="13.5" thickBot="1" x14ac:dyDescent="0.25">
      <c r="A94" s="30" t="s">
        <v>140</v>
      </c>
      <c r="B94" s="4" t="s">
        <v>140</v>
      </c>
      <c r="C94" s="3" t="s">
        <v>16</v>
      </c>
      <c r="D94" s="3" t="s">
        <v>220</v>
      </c>
      <c r="E94" s="5" t="s">
        <v>221</v>
      </c>
      <c r="F94" s="32" t="s">
        <v>148</v>
      </c>
      <c r="G94" s="16">
        <v>600</v>
      </c>
      <c r="H94" s="17">
        <f t="shared" si="3"/>
        <v>13800</v>
      </c>
      <c r="I94" s="36">
        <v>23</v>
      </c>
      <c r="J94" s="39">
        <v>600</v>
      </c>
      <c r="K94" s="14">
        <f t="shared" si="4"/>
        <v>13800</v>
      </c>
      <c r="L94" s="21">
        <v>23</v>
      </c>
      <c r="M94" s="26">
        <v>600</v>
      </c>
      <c r="N94" s="48">
        <f t="shared" si="5"/>
        <v>12000</v>
      </c>
      <c r="O94" s="55">
        <v>20</v>
      </c>
    </row>
    <row r="95" spans="1:15" ht="13.5" thickBot="1" x14ac:dyDescent="0.25">
      <c r="A95" s="9">
        <v>43292</v>
      </c>
      <c r="B95" s="18">
        <v>43292</v>
      </c>
      <c r="C95" s="3" t="s">
        <v>16</v>
      </c>
      <c r="D95" s="3" t="s">
        <v>222</v>
      </c>
      <c r="E95" s="5" t="s">
        <v>223</v>
      </c>
      <c r="F95" s="32" t="s">
        <v>148</v>
      </c>
      <c r="G95" s="16">
        <v>600</v>
      </c>
      <c r="H95" s="17">
        <f t="shared" si="3"/>
        <v>9000</v>
      </c>
      <c r="I95" s="36">
        <v>15</v>
      </c>
      <c r="J95" s="39">
        <v>600</v>
      </c>
      <c r="K95" s="14">
        <f t="shared" si="4"/>
        <v>9000</v>
      </c>
      <c r="L95" s="21">
        <v>15</v>
      </c>
      <c r="M95" s="26">
        <v>600</v>
      </c>
      <c r="N95" s="48">
        <f t="shared" si="5"/>
        <v>0</v>
      </c>
      <c r="O95" s="55">
        <v>0</v>
      </c>
    </row>
    <row r="96" spans="1:15" ht="13.5" thickBot="1" x14ac:dyDescent="0.25">
      <c r="A96" s="9">
        <v>43292</v>
      </c>
      <c r="B96" s="18">
        <v>43292</v>
      </c>
      <c r="C96" s="3" t="s">
        <v>16</v>
      </c>
      <c r="D96" s="3" t="s">
        <v>224</v>
      </c>
      <c r="E96" s="5" t="s">
        <v>225</v>
      </c>
      <c r="F96" s="32" t="s">
        <v>148</v>
      </c>
      <c r="G96" s="16">
        <v>1090</v>
      </c>
      <c r="H96" s="17">
        <f t="shared" si="3"/>
        <v>8720</v>
      </c>
      <c r="I96" s="36">
        <v>8</v>
      </c>
      <c r="J96" s="39">
        <v>600</v>
      </c>
      <c r="K96" s="14">
        <f t="shared" si="4"/>
        <v>4800</v>
      </c>
      <c r="L96" s="21">
        <v>8</v>
      </c>
      <c r="M96" s="26">
        <v>600</v>
      </c>
      <c r="N96" s="48">
        <f t="shared" si="5"/>
        <v>0</v>
      </c>
      <c r="O96" s="55">
        <v>0</v>
      </c>
    </row>
    <row r="97" spans="1:15" ht="13.5" thickBot="1" x14ac:dyDescent="0.25">
      <c r="A97" s="9" t="s">
        <v>226</v>
      </c>
      <c r="B97" s="18" t="s">
        <v>226</v>
      </c>
      <c r="C97" s="3" t="s">
        <v>16</v>
      </c>
      <c r="D97" s="3" t="s">
        <v>227</v>
      </c>
      <c r="E97" s="5" t="s">
        <v>228</v>
      </c>
      <c r="F97" s="32" t="s">
        <v>148</v>
      </c>
      <c r="G97" s="16">
        <v>1150</v>
      </c>
      <c r="H97" s="17">
        <f t="shared" si="3"/>
        <v>25300</v>
      </c>
      <c r="I97" s="36">
        <v>22</v>
      </c>
      <c r="J97" s="39">
        <v>1150</v>
      </c>
      <c r="K97" s="14">
        <f t="shared" si="4"/>
        <v>25300</v>
      </c>
      <c r="L97" s="21">
        <v>22</v>
      </c>
      <c r="M97" s="26">
        <v>1150</v>
      </c>
      <c r="N97" s="48">
        <f t="shared" si="5"/>
        <v>25300</v>
      </c>
      <c r="O97" s="55">
        <v>22</v>
      </c>
    </row>
    <row r="98" spans="1:15" ht="13.5" thickBot="1" x14ac:dyDescent="0.25">
      <c r="A98" s="9">
        <v>44167</v>
      </c>
      <c r="B98" s="18">
        <v>44167</v>
      </c>
      <c r="C98" s="3" t="s">
        <v>16</v>
      </c>
      <c r="D98" s="3" t="s">
        <v>229</v>
      </c>
      <c r="E98" s="5" t="s">
        <v>230</v>
      </c>
      <c r="F98" s="32" t="s">
        <v>54</v>
      </c>
      <c r="G98" s="16">
        <v>70</v>
      </c>
      <c r="H98" s="17">
        <f t="shared" si="3"/>
        <v>17360</v>
      </c>
      <c r="I98" s="36">
        <v>248</v>
      </c>
      <c r="J98" s="39">
        <v>70</v>
      </c>
      <c r="K98" s="14">
        <f t="shared" si="4"/>
        <v>17360</v>
      </c>
      <c r="L98" s="21">
        <v>248</v>
      </c>
      <c r="M98" s="26">
        <v>70</v>
      </c>
      <c r="N98" s="48">
        <f t="shared" si="5"/>
        <v>17150</v>
      </c>
      <c r="O98" s="55">
        <v>245</v>
      </c>
    </row>
    <row r="99" spans="1:15" ht="13.5" thickBot="1" x14ac:dyDescent="0.25">
      <c r="A99" s="9" t="s">
        <v>231</v>
      </c>
      <c r="B99" s="18">
        <v>44809</v>
      </c>
      <c r="C99" s="3" t="s">
        <v>16</v>
      </c>
      <c r="D99" s="3" t="s">
        <v>232</v>
      </c>
      <c r="E99" s="5" t="s">
        <v>233</v>
      </c>
      <c r="F99" s="32" t="s">
        <v>148</v>
      </c>
      <c r="G99" s="16">
        <v>875</v>
      </c>
      <c r="H99" s="17">
        <f t="shared" si="3"/>
        <v>14000</v>
      </c>
      <c r="I99" s="36">
        <v>16</v>
      </c>
      <c r="J99" s="39">
        <v>875</v>
      </c>
      <c r="K99" s="14">
        <f t="shared" si="4"/>
        <v>14000</v>
      </c>
      <c r="L99" s="21">
        <v>16</v>
      </c>
      <c r="M99" s="26">
        <v>875</v>
      </c>
      <c r="N99" s="48">
        <f t="shared" si="5"/>
        <v>11375</v>
      </c>
      <c r="O99" s="55">
        <v>13</v>
      </c>
    </row>
    <row r="100" spans="1:15" ht="16.5" customHeight="1" thickBot="1" x14ac:dyDescent="0.25">
      <c r="A100" s="30" t="s">
        <v>234</v>
      </c>
      <c r="B100" s="18" t="s">
        <v>145</v>
      </c>
      <c r="C100" s="3" t="s">
        <v>16</v>
      </c>
      <c r="D100" s="3" t="s">
        <v>235</v>
      </c>
      <c r="E100" s="12" t="s">
        <v>236</v>
      </c>
      <c r="F100" s="32" t="s">
        <v>54</v>
      </c>
      <c r="G100" s="16">
        <v>127.5</v>
      </c>
      <c r="H100" s="17">
        <f t="shared" si="3"/>
        <v>2040</v>
      </c>
      <c r="I100" s="36">
        <v>16</v>
      </c>
      <c r="J100" s="39">
        <v>245</v>
      </c>
      <c r="K100" s="14">
        <f t="shared" si="4"/>
        <v>3920</v>
      </c>
      <c r="L100" s="21">
        <v>16</v>
      </c>
      <c r="M100" s="26">
        <v>205</v>
      </c>
      <c r="N100" s="48">
        <f t="shared" si="5"/>
        <v>9020</v>
      </c>
      <c r="O100" s="55">
        <v>44</v>
      </c>
    </row>
    <row r="101" spans="1:15" ht="13.5" thickBot="1" x14ac:dyDescent="0.25">
      <c r="A101" s="9" t="s">
        <v>201</v>
      </c>
      <c r="B101" s="18" t="s">
        <v>145</v>
      </c>
      <c r="C101" s="3" t="s">
        <v>16</v>
      </c>
      <c r="D101" s="3" t="s">
        <v>237</v>
      </c>
      <c r="E101" s="5" t="s">
        <v>238</v>
      </c>
      <c r="F101" s="32" t="s">
        <v>54</v>
      </c>
      <c r="G101" s="16">
        <v>205</v>
      </c>
      <c r="H101" s="17">
        <f t="shared" si="3"/>
        <v>20500</v>
      </c>
      <c r="I101" s="36">
        <v>100</v>
      </c>
      <c r="J101" s="39">
        <v>180</v>
      </c>
      <c r="K101" s="14">
        <f t="shared" si="4"/>
        <v>18000</v>
      </c>
      <c r="L101" s="21">
        <v>100</v>
      </c>
      <c r="M101" s="26">
        <v>275</v>
      </c>
      <c r="N101" s="48">
        <f t="shared" si="5"/>
        <v>27500</v>
      </c>
      <c r="O101" s="55">
        <v>100</v>
      </c>
    </row>
    <row r="102" spans="1:15" ht="13.5" thickBot="1" x14ac:dyDescent="0.25">
      <c r="A102" s="9" t="s">
        <v>201</v>
      </c>
      <c r="B102" s="18">
        <v>44809</v>
      </c>
      <c r="C102" s="3" t="s">
        <v>16</v>
      </c>
      <c r="D102" s="3" t="s">
        <v>239</v>
      </c>
      <c r="E102" s="5" t="s">
        <v>240</v>
      </c>
      <c r="F102" s="32" t="s">
        <v>148</v>
      </c>
      <c r="G102" s="16">
        <v>320</v>
      </c>
      <c r="H102" s="17">
        <f t="shared" si="3"/>
        <v>0</v>
      </c>
      <c r="I102" s="36">
        <v>0</v>
      </c>
      <c r="J102" s="39">
        <v>320</v>
      </c>
      <c r="K102" s="14">
        <f t="shared" si="4"/>
        <v>0</v>
      </c>
      <c r="L102" s="21">
        <v>0</v>
      </c>
      <c r="M102" s="26">
        <v>320</v>
      </c>
      <c r="N102" s="48">
        <f t="shared" si="5"/>
        <v>0</v>
      </c>
      <c r="O102" s="55">
        <v>0</v>
      </c>
    </row>
    <row r="103" spans="1:15" ht="13.5" thickBot="1" x14ac:dyDescent="0.25">
      <c r="A103" s="9" t="s">
        <v>174</v>
      </c>
      <c r="B103" s="18">
        <v>44763</v>
      </c>
      <c r="C103" s="3" t="s">
        <v>16</v>
      </c>
      <c r="D103" s="3" t="s">
        <v>241</v>
      </c>
      <c r="E103" s="5" t="s">
        <v>242</v>
      </c>
      <c r="F103" s="32" t="s">
        <v>54</v>
      </c>
      <c r="G103" s="16">
        <v>1090</v>
      </c>
      <c r="H103" s="17">
        <f t="shared" si="3"/>
        <v>66490</v>
      </c>
      <c r="I103" s="36">
        <v>61</v>
      </c>
      <c r="J103" s="39">
        <v>500</v>
      </c>
      <c r="K103" s="14">
        <v>0</v>
      </c>
      <c r="L103" s="21">
        <v>61</v>
      </c>
      <c r="M103" s="26">
        <v>500</v>
      </c>
      <c r="N103" s="48">
        <f t="shared" si="5"/>
        <v>10500</v>
      </c>
      <c r="O103" s="55">
        <v>21</v>
      </c>
    </row>
    <row r="104" spans="1:15" ht="13.5" thickBot="1" x14ac:dyDescent="0.25">
      <c r="A104" s="30" t="s">
        <v>24</v>
      </c>
      <c r="B104" s="4" t="s">
        <v>24</v>
      </c>
      <c r="C104" s="3" t="s">
        <v>16</v>
      </c>
      <c r="D104" s="3" t="s">
        <v>243</v>
      </c>
      <c r="E104" s="5" t="s">
        <v>244</v>
      </c>
      <c r="F104" s="32" t="s">
        <v>148</v>
      </c>
      <c r="G104" s="16">
        <v>1090</v>
      </c>
      <c r="H104" s="17">
        <f t="shared" si="3"/>
        <v>5450</v>
      </c>
      <c r="I104" s="36">
        <v>5</v>
      </c>
      <c r="J104" s="39">
        <v>700</v>
      </c>
      <c r="K104" s="14">
        <f t="shared" si="4"/>
        <v>3500</v>
      </c>
      <c r="L104" s="21">
        <v>5</v>
      </c>
      <c r="M104" s="26">
        <v>700</v>
      </c>
      <c r="N104" s="48">
        <f t="shared" si="5"/>
        <v>37100</v>
      </c>
      <c r="O104" s="55">
        <v>53</v>
      </c>
    </row>
    <row r="105" spans="1:15" ht="13.5" thickBot="1" x14ac:dyDescent="0.25">
      <c r="A105" s="9">
        <v>43773</v>
      </c>
      <c r="B105" s="18">
        <v>43773</v>
      </c>
      <c r="C105" s="3" t="s">
        <v>16</v>
      </c>
      <c r="D105" s="3" t="s">
        <v>245</v>
      </c>
      <c r="E105" s="5" t="s">
        <v>246</v>
      </c>
      <c r="F105" s="32" t="s">
        <v>148</v>
      </c>
      <c r="G105" s="16">
        <v>800</v>
      </c>
      <c r="H105" s="17">
        <f t="shared" si="3"/>
        <v>0</v>
      </c>
      <c r="I105" s="36">
        <v>0</v>
      </c>
      <c r="J105" s="39">
        <v>800</v>
      </c>
      <c r="K105" s="14">
        <f t="shared" si="4"/>
        <v>0</v>
      </c>
      <c r="L105" s="21">
        <v>0</v>
      </c>
      <c r="M105" s="26">
        <v>800</v>
      </c>
      <c r="N105" s="48">
        <f t="shared" si="5"/>
        <v>0</v>
      </c>
      <c r="O105" s="55">
        <v>0</v>
      </c>
    </row>
    <row r="106" spans="1:15" ht="13.5" thickBot="1" x14ac:dyDescent="0.25">
      <c r="A106" s="9">
        <v>43892</v>
      </c>
      <c r="B106" s="18">
        <v>44865</v>
      </c>
      <c r="C106" s="3" t="s">
        <v>16</v>
      </c>
      <c r="D106" s="3" t="s">
        <v>247</v>
      </c>
      <c r="E106" s="5" t="s">
        <v>248</v>
      </c>
      <c r="F106" s="32" t="s">
        <v>148</v>
      </c>
      <c r="G106" s="16">
        <v>1195.6500000000001</v>
      </c>
      <c r="H106" s="17">
        <f t="shared" si="3"/>
        <v>58586.850000000006</v>
      </c>
      <c r="I106" s="36">
        <v>49</v>
      </c>
      <c r="J106" s="39">
        <v>1300</v>
      </c>
      <c r="K106" s="14">
        <f t="shared" si="4"/>
        <v>63700</v>
      </c>
      <c r="L106" s="21">
        <v>49</v>
      </c>
      <c r="M106" s="26">
        <v>1300</v>
      </c>
      <c r="N106" s="48">
        <f t="shared" si="5"/>
        <v>55900</v>
      </c>
      <c r="O106" s="55">
        <v>43</v>
      </c>
    </row>
    <row r="107" spans="1:15" ht="13.5" thickBot="1" x14ac:dyDescent="0.25">
      <c r="A107" s="9">
        <v>44441</v>
      </c>
      <c r="B107" s="18">
        <v>44441</v>
      </c>
      <c r="C107" s="3" t="s">
        <v>16</v>
      </c>
      <c r="D107" s="3" t="s">
        <v>249</v>
      </c>
      <c r="E107" s="5" t="s">
        <v>250</v>
      </c>
      <c r="F107" s="32" t="s">
        <v>148</v>
      </c>
      <c r="G107" s="16">
        <v>1225</v>
      </c>
      <c r="H107" s="17">
        <f t="shared" si="3"/>
        <v>9800</v>
      </c>
      <c r="I107" s="36">
        <v>8</v>
      </c>
      <c r="J107" s="39">
        <v>1150</v>
      </c>
      <c r="K107" s="14">
        <f t="shared" si="4"/>
        <v>9200</v>
      </c>
      <c r="L107" s="21">
        <v>8</v>
      </c>
      <c r="M107" s="26">
        <v>1150</v>
      </c>
      <c r="N107" s="48">
        <f t="shared" si="5"/>
        <v>5750</v>
      </c>
      <c r="O107" s="55">
        <v>5</v>
      </c>
    </row>
    <row r="108" spans="1:15" ht="13.5" thickBot="1" x14ac:dyDescent="0.25">
      <c r="A108" s="9">
        <v>44441</v>
      </c>
      <c r="B108" s="18">
        <v>44441</v>
      </c>
      <c r="C108" s="3" t="s">
        <v>16</v>
      </c>
      <c r="D108" s="3" t="s">
        <v>150</v>
      </c>
      <c r="E108" s="5" t="s">
        <v>251</v>
      </c>
      <c r="F108" s="32" t="s">
        <v>148</v>
      </c>
      <c r="G108" s="16">
        <v>1297.6500000000001</v>
      </c>
      <c r="H108" s="17">
        <f t="shared" si="3"/>
        <v>121979.1</v>
      </c>
      <c r="I108" s="36">
        <v>94</v>
      </c>
      <c r="J108" s="39">
        <v>1295</v>
      </c>
      <c r="K108" s="14">
        <v>34965</v>
      </c>
      <c r="L108" s="21">
        <v>94</v>
      </c>
      <c r="M108" s="26">
        <v>1295</v>
      </c>
      <c r="N108" s="48">
        <f t="shared" si="5"/>
        <v>182595</v>
      </c>
      <c r="O108" s="55">
        <v>141</v>
      </c>
    </row>
    <row r="109" spans="1:15" ht="13.5" thickBot="1" x14ac:dyDescent="0.25">
      <c r="A109" s="9" t="s">
        <v>152</v>
      </c>
      <c r="B109" s="18">
        <v>44865</v>
      </c>
      <c r="C109" s="3" t="s">
        <v>16</v>
      </c>
      <c r="D109" s="3" t="s">
        <v>243</v>
      </c>
      <c r="E109" s="5" t="s">
        <v>252</v>
      </c>
      <c r="F109" s="32" t="s">
        <v>148</v>
      </c>
      <c r="G109" s="16">
        <v>1300.25</v>
      </c>
      <c r="H109" s="17">
        <f t="shared" si="3"/>
        <v>37707.25</v>
      </c>
      <c r="I109" s="36">
        <v>29</v>
      </c>
      <c r="J109" s="39">
        <v>1300</v>
      </c>
      <c r="K109" s="14">
        <f t="shared" si="4"/>
        <v>37700</v>
      </c>
      <c r="L109" s="21">
        <v>29</v>
      </c>
      <c r="M109" s="26">
        <v>1300</v>
      </c>
      <c r="N109" s="48">
        <f t="shared" si="5"/>
        <v>32500</v>
      </c>
      <c r="O109" s="55">
        <v>25</v>
      </c>
    </row>
    <row r="110" spans="1:15" ht="13.5" thickBot="1" x14ac:dyDescent="0.25">
      <c r="A110" s="30" t="s">
        <v>253</v>
      </c>
      <c r="B110" s="4" t="s">
        <v>253</v>
      </c>
      <c r="C110" s="3" t="s">
        <v>16</v>
      </c>
      <c r="D110" s="3" t="s">
        <v>254</v>
      </c>
      <c r="E110" s="5" t="s">
        <v>255</v>
      </c>
      <c r="F110" s="32" t="s">
        <v>148</v>
      </c>
      <c r="G110" s="16">
        <v>600</v>
      </c>
      <c r="H110" s="17">
        <f t="shared" si="3"/>
        <v>13800</v>
      </c>
      <c r="I110" s="36">
        <v>23</v>
      </c>
      <c r="J110" s="39">
        <v>600</v>
      </c>
      <c r="K110" s="14">
        <f t="shared" si="4"/>
        <v>13800</v>
      </c>
      <c r="L110" s="21">
        <v>23</v>
      </c>
      <c r="M110" s="26">
        <v>600</v>
      </c>
      <c r="N110" s="48">
        <f t="shared" si="5"/>
        <v>12000</v>
      </c>
      <c r="O110" s="55">
        <v>20</v>
      </c>
    </row>
    <row r="111" spans="1:15" ht="24.75" thickBot="1" x14ac:dyDescent="0.25">
      <c r="A111" s="30" t="s">
        <v>140</v>
      </c>
      <c r="B111" s="4" t="s">
        <v>140</v>
      </c>
      <c r="C111" s="3" t="s">
        <v>16</v>
      </c>
      <c r="D111" s="3" t="s">
        <v>256</v>
      </c>
      <c r="E111" s="45" t="s">
        <v>257</v>
      </c>
      <c r="F111" s="32" t="s">
        <v>148</v>
      </c>
      <c r="G111" s="16">
        <v>600</v>
      </c>
      <c r="H111" s="17">
        <f t="shared" si="3"/>
        <v>5400</v>
      </c>
      <c r="I111" s="36">
        <v>9</v>
      </c>
      <c r="J111" s="39">
        <v>500</v>
      </c>
      <c r="K111" s="14">
        <f t="shared" si="4"/>
        <v>4500</v>
      </c>
      <c r="L111" s="21">
        <v>9</v>
      </c>
      <c r="M111" s="26">
        <v>500</v>
      </c>
      <c r="N111" s="48">
        <f t="shared" si="5"/>
        <v>4500</v>
      </c>
      <c r="O111" s="55">
        <v>9</v>
      </c>
    </row>
    <row r="112" spans="1:15" ht="13.5" thickBot="1" x14ac:dyDescent="0.25">
      <c r="A112" s="30" t="s">
        <v>140</v>
      </c>
      <c r="B112" s="18">
        <v>44664</v>
      </c>
      <c r="C112" s="3" t="s">
        <v>16</v>
      </c>
      <c r="D112" s="3" t="s">
        <v>258</v>
      </c>
      <c r="E112" s="12" t="s">
        <v>259</v>
      </c>
      <c r="F112" s="32" t="s">
        <v>148</v>
      </c>
      <c r="G112" s="16">
        <v>1237.5</v>
      </c>
      <c r="H112" s="17">
        <f t="shared" si="3"/>
        <v>16087.5</v>
      </c>
      <c r="I112" s="36">
        <v>13</v>
      </c>
      <c r="J112" s="39">
        <v>1237.5</v>
      </c>
      <c r="K112" s="14">
        <f t="shared" si="4"/>
        <v>16087.5</v>
      </c>
      <c r="L112" s="21">
        <v>13</v>
      </c>
      <c r="M112" s="26">
        <v>1237.5</v>
      </c>
      <c r="N112" s="48">
        <f t="shared" si="5"/>
        <v>16087.5</v>
      </c>
      <c r="O112" s="55">
        <v>13</v>
      </c>
    </row>
    <row r="113" spans="1:15" ht="13.5" thickBot="1" x14ac:dyDescent="0.25">
      <c r="A113" s="30" t="s">
        <v>140</v>
      </c>
      <c r="B113" s="4" t="s">
        <v>140</v>
      </c>
      <c r="C113" s="3" t="s">
        <v>16</v>
      </c>
      <c r="D113" s="3" t="s">
        <v>260</v>
      </c>
      <c r="E113" s="5" t="s">
        <v>261</v>
      </c>
      <c r="F113" s="32" t="s">
        <v>148</v>
      </c>
      <c r="G113" s="16">
        <v>900</v>
      </c>
      <c r="H113" s="17">
        <f t="shared" si="3"/>
        <v>7200</v>
      </c>
      <c r="I113" s="35">
        <v>8</v>
      </c>
      <c r="J113" s="39">
        <v>900</v>
      </c>
      <c r="K113" s="14">
        <f t="shared" si="4"/>
        <v>7200</v>
      </c>
      <c r="L113" s="21">
        <v>8</v>
      </c>
      <c r="M113" s="26">
        <v>900</v>
      </c>
      <c r="N113" s="48">
        <f t="shared" si="5"/>
        <v>7200</v>
      </c>
      <c r="O113" s="55">
        <v>8</v>
      </c>
    </row>
    <row r="114" spans="1:15" ht="13.5" thickBot="1" x14ac:dyDescent="0.25">
      <c r="A114" s="9">
        <v>44441</v>
      </c>
      <c r="B114" s="18">
        <v>44441</v>
      </c>
      <c r="C114" s="3" t="s">
        <v>16</v>
      </c>
      <c r="D114" s="3" t="s">
        <v>262</v>
      </c>
      <c r="E114" s="5" t="s">
        <v>263</v>
      </c>
      <c r="F114" s="32" t="s">
        <v>148</v>
      </c>
      <c r="G114" s="16">
        <v>982.5</v>
      </c>
      <c r="H114" s="17">
        <f t="shared" si="3"/>
        <v>9825</v>
      </c>
      <c r="I114" s="35">
        <v>10</v>
      </c>
      <c r="J114" s="41">
        <v>875</v>
      </c>
      <c r="K114" s="14">
        <f t="shared" si="4"/>
        <v>8750</v>
      </c>
      <c r="L114" s="21">
        <v>10</v>
      </c>
      <c r="M114" s="26">
        <v>875</v>
      </c>
      <c r="N114" s="48">
        <f t="shared" si="5"/>
        <v>8750</v>
      </c>
      <c r="O114" s="55">
        <v>10</v>
      </c>
    </row>
    <row r="115" spans="1:15" ht="13.5" thickBot="1" x14ac:dyDescent="0.25">
      <c r="A115" s="30" t="s">
        <v>140</v>
      </c>
      <c r="B115" s="4" t="s">
        <v>140</v>
      </c>
      <c r="C115" s="3" t="s">
        <v>16</v>
      </c>
      <c r="D115" s="3" t="s">
        <v>168</v>
      </c>
      <c r="E115" s="5" t="s">
        <v>264</v>
      </c>
      <c r="F115" s="32" t="s">
        <v>148</v>
      </c>
      <c r="G115" s="16">
        <v>1050</v>
      </c>
      <c r="H115" s="17">
        <f t="shared" si="3"/>
        <v>15750</v>
      </c>
      <c r="I115" s="35">
        <v>15</v>
      </c>
      <c r="J115" s="41">
        <v>800</v>
      </c>
      <c r="K115" s="14">
        <f t="shared" si="4"/>
        <v>12000</v>
      </c>
      <c r="L115" s="22">
        <v>15</v>
      </c>
      <c r="M115" s="26">
        <v>800</v>
      </c>
      <c r="N115" s="48">
        <f t="shared" si="5"/>
        <v>12000</v>
      </c>
      <c r="O115" s="55">
        <v>15</v>
      </c>
    </row>
    <row r="116" spans="1:15" ht="13.5" thickBot="1" x14ac:dyDescent="0.25">
      <c r="A116" s="9">
        <v>43987</v>
      </c>
      <c r="B116" s="18">
        <v>44809</v>
      </c>
      <c r="C116" s="3" t="s">
        <v>16</v>
      </c>
      <c r="D116" s="3" t="s">
        <v>265</v>
      </c>
      <c r="E116" s="5" t="s">
        <v>266</v>
      </c>
      <c r="F116" s="32" t="s">
        <v>148</v>
      </c>
      <c r="G116" s="16">
        <v>1087.5</v>
      </c>
      <c r="H116" s="17">
        <f t="shared" si="3"/>
        <v>0</v>
      </c>
      <c r="I116" s="35">
        <v>0</v>
      </c>
      <c r="J116" s="41">
        <v>875</v>
      </c>
      <c r="K116" s="14">
        <f t="shared" si="4"/>
        <v>0</v>
      </c>
      <c r="L116" s="22">
        <v>0</v>
      </c>
      <c r="M116" s="26">
        <v>875</v>
      </c>
      <c r="N116" s="48">
        <f t="shared" si="5"/>
        <v>0</v>
      </c>
      <c r="O116" s="55">
        <v>0</v>
      </c>
    </row>
    <row r="117" spans="1:15" ht="13.5" thickBot="1" x14ac:dyDescent="0.25">
      <c r="A117" s="9">
        <v>44355</v>
      </c>
      <c r="B117" s="18">
        <v>44664</v>
      </c>
      <c r="C117" s="3" t="s">
        <v>16</v>
      </c>
      <c r="D117" s="3" t="s">
        <v>267</v>
      </c>
      <c r="E117" s="5" t="s">
        <v>268</v>
      </c>
      <c r="F117" s="32" t="s">
        <v>54</v>
      </c>
      <c r="G117" s="16">
        <v>244.81</v>
      </c>
      <c r="H117" s="17">
        <f t="shared" si="3"/>
        <v>61692.12</v>
      </c>
      <c r="I117" s="35">
        <v>252</v>
      </c>
      <c r="J117" s="39">
        <v>289.62</v>
      </c>
      <c r="K117" s="14">
        <f t="shared" si="4"/>
        <v>72984.240000000005</v>
      </c>
      <c r="L117" s="21">
        <v>252</v>
      </c>
      <c r="M117" s="26">
        <v>289</v>
      </c>
      <c r="N117" s="48">
        <f t="shared" si="5"/>
        <v>65025</v>
      </c>
      <c r="O117" s="55">
        <v>225</v>
      </c>
    </row>
    <row r="118" spans="1:15" ht="13.5" thickBot="1" x14ac:dyDescent="0.25">
      <c r="A118" s="9" t="s">
        <v>201</v>
      </c>
      <c r="B118" s="18" t="s">
        <v>201</v>
      </c>
      <c r="C118" s="3" t="s">
        <v>16</v>
      </c>
      <c r="D118" s="3" t="s">
        <v>269</v>
      </c>
      <c r="E118" s="5" t="s">
        <v>270</v>
      </c>
      <c r="F118" s="32" t="s">
        <v>148</v>
      </c>
      <c r="G118" s="16">
        <v>1350</v>
      </c>
      <c r="H118" s="17">
        <f t="shared" si="3"/>
        <v>135000</v>
      </c>
      <c r="I118" s="35">
        <v>100</v>
      </c>
      <c r="J118" s="39">
        <v>1350</v>
      </c>
      <c r="K118" s="14">
        <f t="shared" si="4"/>
        <v>135000</v>
      </c>
      <c r="L118" s="21">
        <v>100</v>
      </c>
      <c r="M118" s="26">
        <v>1350</v>
      </c>
      <c r="N118" s="48">
        <f t="shared" si="5"/>
        <v>121500</v>
      </c>
      <c r="O118" s="55">
        <v>90</v>
      </c>
    </row>
    <row r="119" spans="1:15" ht="13.5" thickBot="1" x14ac:dyDescent="0.25">
      <c r="A119" s="30" t="s">
        <v>271</v>
      </c>
      <c r="B119" s="4" t="s">
        <v>271</v>
      </c>
      <c r="C119" s="3" t="s">
        <v>16</v>
      </c>
      <c r="D119" s="3" t="s">
        <v>272</v>
      </c>
      <c r="E119" s="5" t="s">
        <v>273</v>
      </c>
      <c r="F119" s="32" t="s">
        <v>148</v>
      </c>
      <c r="G119" s="16">
        <v>1291.8699999999999</v>
      </c>
      <c r="H119" s="17">
        <f t="shared" si="3"/>
        <v>85263.42</v>
      </c>
      <c r="I119" s="35">
        <v>66</v>
      </c>
      <c r="J119" s="39">
        <v>1537.5</v>
      </c>
      <c r="K119" s="14">
        <f t="shared" si="4"/>
        <v>101475</v>
      </c>
      <c r="L119" s="21">
        <v>66</v>
      </c>
      <c r="M119" s="26">
        <v>1537.5</v>
      </c>
      <c r="N119" s="48">
        <f t="shared" si="5"/>
        <v>101475</v>
      </c>
      <c r="O119" s="55">
        <v>66</v>
      </c>
    </row>
    <row r="120" spans="1:15" ht="13.5" thickBot="1" x14ac:dyDescent="0.25">
      <c r="A120" s="30" t="s">
        <v>253</v>
      </c>
      <c r="B120" s="4" t="s">
        <v>253</v>
      </c>
      <c r="C120" s="3" t="s">
        <v>16</v>
      </c>
      <c r="D120" s="3" t="s">
        <v>274</v>
      </c>
      <c r="E120" s="5" t="s">
        <v>275</v>
      </c>
      <c r="F120" s="32" t="s">
        <v>148</v>
      </c>
      <c r="G120" s="16">
        <v>500</v>
      </c>
      <c r="H120" s="17">
        <f t="shared" si="3"/>
        <v>5000</v>
      </c>
      <c r="I120" s="35">
        <v>10</v>
      </c>
      <c r="J120" s="41">
        <v>500</v>
      </c>
      <c r="K120" s="14">
        <f t="shared" si="4"/>
        <v>5000</v>
      </c>
      <c r="L120" s="21">
        <v>10</v>
      </c>
      <c r="M120" s="26">
        <v>500</v>
      </c>
      <c r="N120" s="48">
        <f t="shared" si="5"/>
        <v>5000</v>
      </c>
      <c r="O120" s="55">
        <v>10</v>
      </c>
    </row>
    <row r="121" spans="1:15" ht="13.5" thickBot="1" x14ac:dyDescent="0.25">
      <c r="A121" s="9" t="s">
        <v>174</v>
      </c>
      <c r="B121" s="18" t="s">
        <v>174</v>
      </c>
      <c r="C121" s="3" t="s">
        <v>16</v>
      </c>
      <c r="D121" s="3" t="s">
        <v>276</v>
      </c>
      <c r="E121" s="5" t="s">
        <v>277</v>
      </c>
      <c r="F121" s="32" t="s">
        <v>54</v>
      </c>
      <c r="G121" s="16">
        <v>115</v>
      </c>
      <c r="H121" s="17">
        <f t="shared" si="3"/>
        <v>7130</v>
      </c>
      <c r="I121" s="35">
        <v>62</v>
      </c>
      <c r="J121" s="41">
        <v>115</v>
      </c>
      <c r="K121" s="14">
        <f t="shared" si="4"/>
        <v>7130</v>
      </c>
      <c r="L121" s="22">
        <v>62</v>
      </c>
      <c r="M121" s="26">
        <v>115</v>
      </c>
      <c r="N121" s="48">
        <f t="shared" si="5"/>
        <v>4715</v>
      </c>
      <c r="O121" s="55">
        <v>41</v>
      </c>
    </row>
    <row r="122" spans="1:15" ht="13.5" thickBot="1" x14ac:dyDescent="0.25">
      <c r="A122" s="30" t="s">
        <v>140</v>
      </c>
      <c r="B122" s="18">
        <v>44809</v>
      </c>
      <c r="C122" s="3" t="s">
        <v>16</v>
      </c>
      <c r="D122" s="3" t="s">
        <v>278</v>
      </c>
      <c r="E122" s="5" t="s">
        <v>279</v>
      </c>
      <c r="F122" s="32" t="s">
        <v>54</v>
      </c>
      <c r="G122" s="16">
        <v>180</v>
      </c>
      <c r="H122" s="17">
        <f t="shared" si="3"/>
        <v>9900</v>
      </c>
      <c r="I122" s="35">
        <v>55</v>
      </c>
      <c r="J122" s="41">
        <v>20</v>
      </c>
      <c r="K122" s="14">
        <f t="shared" si="4"/>
        <v>1100</v>
      </c>
      <c r="L122" s="21">
        <v>55</v>
      </c>
      <c r="M122" s="26">
        <v>20</v>
      </c>
      <c r="N122" s="48">
        <f t="shared" si="5"/>
        <v>500</v>
      </c>
      <c r="O122" s="55">
        <v>25</v>
      </c>
    </row>
    <row r="123" spans="1:15" ht="13.5" thickBot="1" x14ac:dyDescent="0.25">
      <c r="A123" s="30" t="s">
        <v>140</v>
      </c>
      <c r="B123" s="4" t="s">
        <v>140</v>
      </c>
      <c r="C123" s="3" t="s">
        <v>16</v>
      </c>
      <c r="D123" s="3" t="s">
        <v>280</v>
      </c>
      <c r="E123" s="5" t="s">
        <v>281</v>
      </c>
      <c r="F123" s="32" t="s">
        <v>54</v>
      </c>
      <c r="G123" s="16">
        <v>90</v>
      </c>
      <c r="H123" s="17">
        <f t="shared" si="3"/>
        <v>2160</v>
      </c>
      <c r="I123" s="35">
        <v>24</v>
      </c>
      <c r="J123" s="41">
        <v>90</v>
      </c>
      <c r="K123" s="14">
        <f t="shared" si="4"/>
        <v>2160</v>
      </c>
      <c r="L123" s="21">
        <v>24</v>
      </c>
      <c r="M123" s="26">
        <v>90</v>
      </c>
      <c r="N123" s="48">
        <f t="shared" si="5"/>
        <v>2160</v>
      </c>
      <c r="O123" s="55">
        <v>24</v>
      </c>
    </row>
    <row r="124" spans="1:15" ht="13.5" thickBot="1" x14ac:dyDescent="0.25">
      <c r="A124" s="30" t="s">
        <v>140</v>
      </c>
      <c r="B124" s="4" t="s">
        <v>140</v>
      </c>
      <c r="C124" s="3" t="s">
        <v>16</v>
      </c>
      <c r="D124" s="3" t="s">
        <v>282</v>
      </c>
      <c r="E124" s="5" t="s">
        <v>283</v>
      </c>
      <c r="F124" s="32" t="s">
        <v>54</v>
      </c>
      <c r="G124" s="16">
        <v>400</v>
      </c>
      <c r="H124" s="17">
        <f t="shared" si="3"/>
        <v>40000</v>
      </c>
      <c r="I124" s="35">
        <v>100</v>
      </c>
      <c r="J124" s="41">
        <v>400</v>
      </c>
      <c r="K124" s="14">
        <f t="shared" si="4"/>
        <v>40000</v>
      </c>
      <c r="L124" s="21">
        <v>100</v>
      </c>
      <c r="M124" s="26">
        <v>400</v>
      </c>
      <c r="N124" s="48">
        <f t="shared" si="5"/>
        <v>40000</v>
      </c>
      <c r="O124" s="55">
        <v>100</v>
      </c>
    </row>
    <row r="125" spans="1:15" ht="13.5" thickBot="1" x14ac:dyDescent="0.25">
      <c r="A125" s="30" t="s">
        <v>201</v>
      </c>
      <c r="B125" s="4" t="s">
        <v>201</v>
      </c>
      <c r="C125" s="3" t="s">
        <v>16</v>
      </c>
      <c r="D125" s="3" t="s">
        <v>284</v>
      </c>
      <c r="E125" s="5" t="s">
        <v>285</v>
      </c>
      <c r="F125" s="32" t="s">
        <v>148</v>
      </c>
      <c r="G125" s="16">
        <v>1600</v>
      </c>
      <c r="H125" s="17">
        <f t="shared" si="3"/>
        <v>6400</v>
      </c>
      <c r="I125" s="35">
        <v>4</v>
      </c>
      <c r="J125" s="41">
        <v>1600</v>
      </c>
      <c r="K125" s="14">
        <f t="shared" si="4"/>
        <v>6400</v>
      </c>
      <c r="L125" s="21">
        <v>4</v>
      </c>
      <c r="M125" s="26">
        <v>1600</v>
      </c>
      <c r="N125" s="48">
        <f t="shared" si="5"/>
        <v>4800</v>
      </c>
      <c r="O125" s="55">
        <v>3</v>
      </c>
    </row>
    <row r="126" spans="1:15" ht="13.5" thickBot="1" x14ac:dyDescent="0.25">
      <c r="A126" s="9">
        <v>44086</v>
      </c>
      <c r="B126" s="18">
        <v>44086</v>
      </c>
      <c r="C126" s="3" t="s">
        <v>16</v>
      </c>
      <c r="D126" s="3" t="s">
        <v>286</v>
      </c>
      <c r="E126" s="5" t="s">
        <v>287</v>
      </c>
      <c r="F126" s="32" t="s">
        <v>148</v>
      </c>
      <c r="G126" s="16">
        <v>1950</v>
      </c>
      <c r="H126" s="17">
        <f t="shared" si="3"/>
        <v>15600</v>
      </c>
      <c r="I126" s="35">
        <v>8</v>
      </c>
      <c r="J126" s="41">
        <v>1950</v>
      </c>
      <c r="K126" s="14">
        <f t="shared" si="4"/>
        <v>15600</v>
      </c>
      <c r="L126" s="21">
        <v>8</v>
      </c>
      <c r="M126" s="26">
        <v>1950</v>
      </c>
      <c r="N126" s="48">
        <f t="shared" si="5"/>
        <v>15600</v>
      </c>
      <c r="O126" s="55">
        <v>8</v>
      </c>
    </row>
    <row r="127" spans="1:15" ht="13.5" thickBot="1" x14ac:dyDescent="0.25">
      <c r="A127" s="9">
        <v>44086</v>
      </c>
      <c r="B127" s="18" t="s">
        <v>145</v>
      </c>
      <c r="C127" s="3" t="s">
        <v>16</v>
      </c>
      <c r="D127" s="3" t="s">
        <v>288</v>
      </c>
      <c r="E127" s="5" t="s">
        <v>289</v>
      </c>
      <c r="F127" s="32" t="s">
        <v>148</v>
      </c>
      <c r="G127" s="16">
        <v>1950</v>
      </c>
      <c r="H127" s="17">
        <f t="shared" si="3"/>
        <v>15600</v>
      </c>
      <c r="I127" s="35">
        <v>8</v>
      </c>
      <c r="J127" s="41">
        <v>1950</v>
      </c>
      <c r="K127" s="14">
        <f t="shared" si="4"/>
        <v>15600</v>
      </c>
      <c r="L127" s="21">
        <v>8</v>
      </c>
      <c r="M127" s="26">
        <v>1950</v>
      </c>
      <c r="N127" s="48">
        <f t="shared" si="5"/>
        <v>15600</v>
      </c>
      <c r="O127" s="55">
        <v>8</v>
      </c>
    </row>
    <row r="128" spans="1:15" ht="13.5" thickBot="1" x14ac:dyDescent="0.25">
      <c r="A128" s="9">
        <v>44294</v>
      </c>
      <c r="B128" s="18" t="s">
        <v>145</v>
      </c>
      <c r="C128" s="3" t="s">
        <v>16</v>
      </c>
      <c r="D128" s="3" t="s">
        <v>290</v>
      </c>
      <c r="E128" s="5" t="s">
        <v>291</v>
      </c>
      <c r="F128" s="32" t="s">
        <v>54</v>
      </c>
      <c r="G128" s="16">
        <v>157.5</v>
      </c>
      <c r="H128" s="17">
        <f t="shared" si="3"/>
        <v>26617.5</v>
      </c>
      <c r="I128" s="35">
        <v>169</v>
      </c>
      <c r="J128" s="41">
        <v>150</v>
      </c>
      <c r="K128" s="14">
        <f t="shared" si="4"/>
        <v>25350</v>
      </c>
      <c r="L128" s="21">
        <v>169</v>
      </c>
      <c r="M128" s="26">
        <v>135</v>
      </c>
      <c r="N128" s="48">
        <f t="shared" si="5"/>
        <v>9720</v>
      </c>
      <c r="O128" s="55">
        <v>72</v>
      </c>
    </row>
    <row r="129" spans="1:15" ht="13.5" thickBot="1" x14ac:dyDescent="0.25">
      <c r="A129" s="9">
        <v>44518</v>
      </c>
      <c r="B129" s="18">
        <v>45265</v>
      </c>
      <c r="C129" s="3" t="s">
        <v>16</v>
      </c>
      <c r="D129" s="12" t="s">
        <v>292</v>
      </c>
      <c r="E129" s="5" t="s">
        <v>293</v>
      </c>
      <c r="F129" s="32" t="s">
        <v>29</v>
      </c>
      <c r="G129" s="16">
        <v>8.6999999999999993</v>
      </c>
      <c r="H129" s="17">
        <f t="shared" si="3"/>
        <v>1078.8</v>
      </c>
      <c r="I129" s="35">
        <v>124</v>
      </c>
      <c r="J129" s="41">
        <v>9</v>
      </c>
      <c r="K129" s="14">
        <f t="shared" si="4"/>
        <v>2016</v>
      </c>
      <c r="L129" s="21">
        <v>224</v>
      </c>
      <c r="M129" s="26">
        <v>9.3699999999999992</v>
      </c>
      <c r="N129" s="48">
        <f t="shared" si="5"/>
        <v>1030.6999999999998</v>
      </c>
      <c r="O129" s="55">
        <v>110</v>
      </c>
    </row>
    <row r="130" spans="1:15" ht="13.5" thickBot="1" x14ac:dyDescent="0.25">
      <c r="A130" s="9">
        <v>44648</v>
      </c>
      <c r="B130" s="18">
        <v>44727</v>
      </c>
      <c r="C130" s="3" t="s">
        <v>16</v>
      </c>
      <c r="D130" s="3" t="s">
        <v>294</v>
      </c>
      <c r="E130" s="5" t="s">
        <v>295</v>
      </c>
      <c r="F130" s="32" t="s">
        <v>129</v>
      </c>
      <c r="G130" s="16">
        <v>1323.75</v>
      </c>
      <c r="H130" s="17">
        <f t="shared" si="3"/>
        <v>26475</v>
      </c>
      <c r="I130" s="35">
        <v>20</v>
      </c>
      <c r="J130" s="41">
        <v>750</v>
      </c>
      <c r="K130" s="14">
        <f t="shared" si="4"/>
        <v>107250</v>
      </c>
      <c r="L130" s="21">
        <v>143</v>
      </c>
      <c r="M130" s="26">
        <v>750</v>
      </c>
      <c r="N130" s="48">
        <f t="shared" si="5"/>
        <v>90000</v>
      </c>
      <c r="O130" s="55">
        <v>120</v>
      </c>
    </row>
    <row r="131" spans="1:15" ht="13.5" thickBot="1" x14ac:dyDescent="0.25">
      <c r="A131" s="9">
        <v>43505</v>
      </c>
      <c r="B131" s="18">
        <v>43505</v>
      </c>
      <c r="C131" s="3" t="s">
        <v>16</v>
      </c>
      <c r="D131" s="3" t="s">
        <v>296</v>
      </c>
      <c r="E131" s="5" t="s">
        <v>297</v>
      </c>
      <c r="F131" s="32" t="s">
        <v>18</v>
      </c>
      <c r="G131" s="16">
        <v>750</v>
      </c>
      <c r="H131" s="17">
        <f t="shared" si="3"/>
        <v>23250</v>
      </c>
      <c r="I131" s="35">
        <v>31</v>
      </c>
      <c r="J131" s="41">
        <v>750</v>
      </c>
      <c r="K131" s="14">
        <f t="shared" si="4"/>
        <v>23250</v>
      </c>
      <c r="L131" s="21">
        <v>31</v>
      </c>
      <c r="M131" s="26">
        <v>750</v>
      </c>
      <c r="N131" s="48">
        <f t="shared" si="5"/>
        <v>23250</v>
      </c>
      <c r="O131" s="55">
        <v>31</v>
      </c>
    </row>
    <row r="132" spans="1:15" ht="13.5" thickBot="1" x14ac:dyDescent="0.25">
      <c r="A132" s="9">
        <v>43169</v>
      </c>
      <c r="B132" s="18" t="s">
        <v>145</v>
      </c>
      <c r="C132" s="3" t="s">
        <v>16</v>
      </c>
      <c r="D132" s="12" t="s">
        <v>298</v>
      </c>
      <c r="E132" s="5" t="s">
        <v>299</v>
      </c>
      <c r="F132" s="32" t="s">
        <v>29</v>
      </c>
      <c r="G132" s="16">
        <v>2245</v>
      </c>
      <c r="H132" s="17">
        <f t="shared" si="3"/>
        <v>4490</v>
      </c>
      <c r="I132" s="35">
        <v>2</v>
      </c>
      <c r="J132" s="41">
        <v>2245</v>
      </c>
      <c r="K132" s="14">
        <f t="shared" si="4"/>
        <v>4490</v>
      </c>
      <c r="L132" s="21">
        <v>2</v>
      </c>
      <c r="M132" s="26">
        <v>1800</v>
      </c>
      <c r="N132" s="48">
        <f t="shared" si="5"/>
        <v>1800</v>
      </c>
      <c r="O132" s="55">
        <v>1</v>
      </c>
    </row>
    <row r="133" spans="1:15" ht="13.5" thickBot="1" x14ac:dyDescent="0.25">
      <c r="A133" s="30" t="s">
        <v>140</v>
      </c>
      <c r="B133" s="18">
        <v>44847</v>
      </c>
      <c r="C133" s="3" t="s">
        <v>16</v>
      </c>
      <c r="D133" s="12" t="s">
        <v>300</v>
      </c>
      <c r="E133" s="5" t="s">
        <v>301</v>
      </c>
      <c r="F133" s="32" t="s">
        <v>29</v>
      </c>
      <c r="G133" s="16">
        <v>2650</v>
      </c>
      <c r="H133" s="17">
        <f t="shared" si="3"/>
        <v>2650</v>
      </c>
      <c r="I133" s="35">
        <v>1</v>
      </c>
      <c r="J133" s="41">
        <v>1800</v>
      </c>
      <c r="K133" s="14">
        <f t="shared" si="4"/>
        <v>1800</v>
      </c>
      <c r="L133" s="22">
        <v>1</v>
      </c>
      <c r="M133" s="26">
        <v>1800</v>
      </c>
      <c r="N133" s="48">
        <f t="shared" si="5"/>
        <v>1800</v>
      </c>
      <c r="O133" s="55">
        <v>1</v>
      </c>
    </row>
    <row r="134" spans="1:15" ht="13.5" thickBot="1" x14ac:dyDescent="0.25">
      <c r="A134" s="30" t="s">
        <v>302</v>
      </c>
      <c r="B134" s="4" t="s">
        <v>145</v>
      </c>
      <c r="C134" s="3" t="s">
        <v>16</v>
      </c>
      <c r="D134" s="3" t="s">
        <v>79</v>
      </c>
      <c r="E134" s="5" t="s">
        <v>303</v>
      </c>
      <c r="F134" s="32" t="s">
        <v>29</v>
      </c>
      <c r="G134" s="16">
        <v>2245</v>
      </c>
      <c r="H134" s="17">
        <f t="shared" si="3"/>
        <v>6735</v>
      </c>
      <c r="I134" s="35">
        <v>3</v>
      </c>
      <c r="J134" s="41">
        <v>2245</v>
      </c>
      <c r="K134" s="14">
        <f t="shared" si="4"/>
        <v>6735</v>
      </c>
      <c r="L134" s="21">
        <v>3</v>
      </c>
      <c r="M134" s="26">
        <v>1800</v>
      </c>
      <c r="N134" s="48">
        <f t="shared" si="5"/>
        <v>5400</v>
      </c>
      <c r="O134" s="55">
        <v>3</v>
      </c>
    </row>
    <row r="135" spans="1:15" ht="13.5" thickBot="1" x14ac:dyDescent="0.25">
      <c r="A135" s="30" t="s">
        <v>304</v>
      </c>
      <c r="B135" s="4" t="s">
        <v>304</v>
      </c>
      <c r="C135" s="3" t="s">
        <v>16</v>
      </c>
      <c r="D135" s="12" t="s">
        <v>305</v>
      </c>
      <c r="E135" s="12" t="s">
        <v>306</v>
      </c>
      <c r="F135" s="32" t="s">
        <v>29</v>
      </c>
      <c r="G135" s="16">
        <v>1800</v>
      </c>
      <c r="H135" s="17">
        <f t="shared" si="3"/>
        <v>7200</v>
      </c>
      <c r="I135" s="35">
        <v>4</v>
      </c>
      <c r="J135" s="41">
        <v>1800</v>
      </c>
      <c r="K135" s="14">
        <f t="shared" si="4"/>
        <v>7200</v>
      </c>
      <c r="L135" s="21">
        <v>4</v>
      </c>
      <c r="M135" s="26">
        <v>1800</v>
      </c>
      <c r="N135" s="48">
        <f t="shared" si="5"/>
        <v>7200</v>
      </c>
      <c r="O135" s="55">
        <v>4</v>
      </c>
    </row>
    <row r="136" spans="1:15" ht="13.5" thickBot="1" x14ac:dyDescent="0.25">
      <c r="A136" s="9" t="s">
        <v>201</v>
      </c>
      <c r="B136" s="18" t="s">
        <v>145</v>
      </c>
      <c r="C136" s="3" t="s">
        <v>16</v>
      </c>
      <c r="D136" s="12" t="s">
        <v>307</v>
      </c>
      <c r="E136" s="5" t="s">
        <v>308</v>
      </c>
      <c r="F136" s="32" t="s">
        <v>29</v>
      </c>
      <c r="G136" s="16">
        <v>2650</v>
      </c>
      <c r="H136" s="17">
        <f t="shared" si="3"/>
        <v>15900</v>
      </c>
      <c r="I136" s="35">
        <v>6</v>
      </c>
      <c r="J136" s="41">
        <v>2245</v>
      </c>
      <c r="K136" s="14">
        <f t="shared" si="4"/>
        <v>13470</v>
      </c>
      <c r="L136" s="21">
        <v>6</v>
      </c>
      <c r="M136" s="26">
        <v>5900</v>
      </c>
      <c r="N136" s="48">
        <f t="shared" si="5"/>
        <v>11800</v>
      </c>
      <c r="O136" s="55">
        <v>2</v>
      </c>
    </row>
    <row r="137" spans="1:15" ht="13.5" thickBot="1" x14ac:dyDescent="0.25">
      <c r="A137" s="9">
        <v>43410</v>
      </c>
      <c r="B137" s="18">
        <v>43410</v>
      </c>
      <c r="C137" s="3" t="s">
        <v>16</v>
      </c>
      <c r="D137" s="3" t="s">
        <v>309</v>
      </c>
      <c r="E137" s="5" t="s">
        <v>310</v>
      </c>
      <c r="F137" s="32" t="s">
        <v>29</v>
      </c>
      <c r="G137" s="16">
        <v>2300</v>
      </c>
      <c r="H137" s="17">
        <f t="shared" si="3"/>
        <v>2300</v>
      </c>
      <c r="I137" s="35">
        <v>1</v>
      </c>
      <c r="J137" s="41">
        <v>2300</v>
      </c>
      <c r="K137" s="14">
        <f t="shared" si="4"/>
        <v>2300</v>
      </c>
      <c r="L137" s="21">
        <v>1</v>
      </c>
      <c r="M137" s="26">
        <v>2300</v>
      </c>
      <c r="N137" s="48">
        <f t="shared" si="5"/>
        <v>4600</v>
      </c>
      <c r="O137" s="55">
        <v>2</v>
      </c>
    </row>
    <row r="138" spans="1:15" ht="13.5" thickBot="1" x14ac:dyDescent="0.25">
      <c r="A138" s="9">
        <v>44049</v>
      </c>
      <c r="B138" s="18">
        <v>44049</v>
      </c>
      <c r="C138" s="3" t="s">
        <v>16</v>
      </c>
      <c r="D138" s="3" t="s">
        <v>311</v>
      </c>
      <c r="E138" s="5" t="s">
        <v>312</v>
      </c>
      <c r="F138" s="32" t="s">
        <v>29</v>
      </c>
      <c r="G138" s="16">
        <v>2600</v>
      </c>
      <c r="H138" s="17">
        <f t="shared" si="3"/>
        <v>0</v>
      </c>
      <c r="I138" s="35">
        <v>0</v>
      </c>
      <c r="J138" s="41">
        <v>2600</v>
      </c>
      <c r="K138" s="14">
        <f t="shared" si="4"/>
        <v>0</v>
      </c>
      <c r="L138" s="22">
        <v>0</v>
      </c>
      <c r="M138" s="26">
        <v>2600</v>
      </c>
      <c r="N138" s="48">
        <f t="shared" si="5"/>
        <v>2600</v>
      </c>
      <c r="O138" s="55">
        <v>1</v>
      </c>
    </row>
    <row r="139" spans="1:15" ht="13.5" thickBot="1" x14ac:dyDescent="0.25">
      <c r="A139" s="30" t="s">
        <v>140</v>
      </c>
      <c r="B139" s="4" t="s">
        <v>140</v>
      </c>
      <c r="C139" s="3" t="s">
        <v>16</v>
      </c>
      <c r="D139" s="3" t="s">
        <v>313</v>
      </c>
      <c r="E139" s="5" t="s">
        <v>314</v>
      </c>
      <c r="F139" s="32" t="s">
        <v>29</v>
      </c>
      <c r="G139" s="16">
        <v>1800</v>
      </c>
      <c r="H139" s="17">
        <f t="shared" si="3"/>
        <v>0</v>
      </c>
      <c r="I139" s="35">
        <v>0</v>
      </c>
      <c r="J139" s="41">
        <v>1800</v>
      </c>
      <c r="K139" s="14">
        <f t="shared" si="4"/>
        <v>0</v>
      </c>
      <c r="L139" s="21">
        <v>0</v>
      </c>
      <c r="M139" s="26">
        <v>1800</v>
      </c>
      <c r="N139" s="48">
        <f t="shared" si="5"/>
        <v>0</v>
      </c>
      <c r="O139" s="55">
        <v>0</v>
      </c>
    </row>
    <row r="140" spans="1:15" ht="13.5" thickBot="1" x14ac:dyDescent="0.25">
      <c r="A140" s="30" t="s">
        <v>140</v>
      </c>
      <c r="B140" s="4" t="s">
        <v>140</v>
      </c>
      <c r="C140" s="3" t="s">
        <v>16</v>
      </c>
      <c r="D140" s="3" t="s">
        <v>315</v>
      </c>
      <c r="E140" s="5" t="s">
        <v>316</v>
      </c>
      <c r="F140" s="32" t="s">
        <v>29</v>
      </c>
      <c r="G140" s="16">
        <v>1800</v>
      </c>
      <c r="H140" s="17">
        <f t="shared" si="3"/>
        <v>30600</v>
      </c>
      <c r="I140" s="35">
        <v>17</v>
      </c>
      <c r="J140" s="41">
        <v>1800</v>
      </c>
      <c r="K140" s="14">
        <f t="shared" si="4"/>
        <v>30600</v>
      </c>
      <c r="L140" s="21">
        <v>17</v>
      </c>
      <c r="M140" s="26">
        <v>1800</v>
      </c>
      <c r="N140" s="48">
        <f t="shared" si="5"/>
        <v>30600</v>
      </c>
      <c r="O140" s="55">
        <v>17</v>
      </c>
    </row>
    <row r="141" spans="1:15" ht="13.5" thickBot="1" x14ac:dyDescent="0.25">
      <c r="A141" s="9" t="s">
        <v>317</v>
      </c>
      <c r="B141" s="18" t="s">
        <v>317</v>
      </c>
      <c r="C141" s="3" t="s">
        <v>16</v>
      </c>
      <c r="D141" s="3" t="s">
        <v>318</v>
      </c>
      <c r="E141" s="5" t="s">
        <v>319</v>
      </c>
      <c r="F141" s="32" t="s">
        <v>17</v>
      </c>
      <c r="G141" s="16">
        <v>3900</v>
      </c>
      <c r="H141" s="17">
        <f t="shared" si="3"/>
        <v>7800</v>
      </c>
      <c r="I141" s="35">
        <v>2</v>
      </c>
      <c r="J141" s="41">
        <v>3900</v>
      </c>
      <c r="K141" s="14">
        <f t="shared" si="4"/>
        <v>7800</v>
      </c>
      <c r="L141" s="22">
        <v>2</v>
      </c>
      <c r="M141" s="26">
        <v>3900</v>
      </c>
      <c r="N141" s="48">
        <f t="shared" ref="N141:N204" si="6">(M141*O141)</f>
        <v>7800</v>
      </c>
      <c r="O141" s="55">
        <v>2</v>
      </c>
    </row>
    <row r="142" spans="1:15" ht="13.5" thickBot="1" x14ac:dyDescent="0.25">
      <c r="A142" s="30" t="s">
        <v>140</v>
      </c>
      <c r="B142" s="4" t="s">
        <v>140</v>
      </c>
      <c r="C142" s="3" t="s">
        <v>16</v>
      </c>
      <c r="D142" s="3" t="s">
        <v>320</v>
      </c>
      <c r="E142" s="5" t="s">
        <v>321</v>
      </c>
      <c r="F142" s="32" t="s">
        <v>17</v>
      </c>
      <c r="G142" s="16">
        <v>1800</v>
      </c>
      <c r="H142" s="17">
        <f t="shared" si="3"/>
        <v>3600</v>
      </c>
      <c r="I142" s="35">
        <v>2</v>
      </c>
      <c r="J142" s="41">
        <v>1800</v>
      </c>
      <c r="K142" s="14">
        <f t="shared" si="4"/>
        <v>3600</v>
      </c>
      <c r="L142" s="21">
        <v>2</v>
      </c>
      <c r="M142" s="26">
        <v>1800</v>
      </c>
      <c r="N142" s="48">
        <f t="shared" si="6"/>
        <v>3600</v>
      </c>
      <c r="O142" s="55">
        <v>2</v>
      </c>
    </row>
    <row r="143" spans="1:15" ht="13.5" thickBot="1" x14ac:dyDescent="0.25">
      <c r="A143" s="30" t="s">
        <v>140</v>
      </c>
      <c r="B143" s="4" t="s">
        <v>140</v>
      </c>
      <c r="C143" s="3" t="s">
        <v>16</v>
      </c>
      <c r="D143" s="12" t="s">
        <v>322</v>
      </c>
      <c r="E143" s="5" t="s">
        <v>323</v>
      </c>
      <c r="F143" s="32" t="s">
        <v>17</v>
      </c>
      <c r="G143" s="16">
        <v>1800</v>
      </c>
      <c r="H143" s="17">
        <f t="shared" si="3"/>
        <v>1800</v>
      </c>
      <c r="I143" s="35">
        <v>1</v>
      </c>
      <c r="J143" s="41">
        <v>1800</v>
      </c>
      <c r="K143" s="14">
        <f t="shared" ref="K143:K204" si="7">(J143*L143)</f>
        <v>1800</v>
      </c>
      <c r="L143" s="21">
        <v>1</v>
      </c>
      <c r="M143" s="26">
        <v>1800</v>
      </c>
      <c r="N143" s="48">
        <f t="shared" si="6"/>
        <v>1800</v>
      </c>
      <c r="O143" s="55">
        <v>1</v>
      </c>
    </row>
    <row r="144" spans="1:15" ht="13.5" thickBot="1" x14ac:dyDescent="0.25">
      <c r="A144" s="30" t="s">
        <v>324</v>
      </c>
      <c r="B144" s="4" t="s">
        <v>145</v>
      </c>
      <c r="C144" s="3" t="s">
        <v>16</v>
      </c>
      <c r="D144" s="12" t="s">
        <v>325</v>
      </c>
      <c r="E144" s="5" t="s">
        <v>326</v>
      </c>
      <c r="F144" s="32" t="s">
        <v>17</v>
      </c>
      <c r="G144" s="16">
        <v>2245</v>
      </c>
      <c r="H144" s="17">
        <f t="shared" si="3"/>
        <v>2245</v>
      </c>
      <c r="I144" s="35">
        <v>1</v>
      </c>
      <c r="J144" s="41">
        <v>2245</v>
      </c>
      <c r="K144" s="14">
        <f t="shared" si="7"/>
        <v>2245</v>
      </c>
      <c r="L144" s="21">
        <v>1</v>
      </c>
      <c r="M144" s="26">
        <v>2650</v>
      </c>
      <c r="N144" s="48">
        <f t="shared" si="6"/>
        <v>2650</v>
      </c>
      <c r="O144" s="55">
        <v>1</v>
      </c>
    </row>
    <row r="145" spans="1:15" ht="13.5" thickBot="1" x14ac:dyDescent="0.25">
      <c r="A145" s="30" t="s">
        <v>140</v>
      </c>
      <c r="B145" s="4" t="s">
        <v>140</v>
      </c>
      <c r="C145" s="3" t="s">
        <v>16</v>
      </c>
      <c r="D145" s="3" t="s">
        <v>327</v>
      </c>
      <c r="E145" s="5" t="s">
        <v>328</v>
      </c>
      <c r="F145" s="32" t="s">
        <v>17</v>
      </c>
      <c r="G145" s="16">
        <v>2775</v>
      </c>
      <c r="H145" s="17">
        <f t="shared" si="3"/>
        <v>0</v>
      </c>
      <c r="I145" s="35">
        <v>0</v>
      </c>
      <c r="J145" s="41">
        <v>2775</v>
      </c>
      <c r="K145" s="14">
        <f t="shared" si="7"/>
        <v>0</v>
      </c>
      <c r="L145" s="21">
        <v>0</v>
      </c>
      <c r="M145" s="26">
        <v>2775</v>
      </c>
      <c r="N145" s="48">
        <f t="shared" si="6"/>
        <v>0</v>
      </c>
      <c r="O145" s="55">
        <v>0</v>
      </c>
    </row>
    <row r="146" spans="1:15" ht="13.5" thickBot="1" x14ac:dyDescent="0.25">
      <c r="A146" s="30" t="s">
        <v>140</v>
      </c>
      <c r="B146" s="4" t="s">
        <v>140</v>
      </c>
      <c r="C146" s="3" t="s">
        <v>16</v>
      </c>
      <c r="D146" s="3" t="s">
        <v>329</v>
      </c>
      <c r="E146" s="5" t="s">
        <v>330</v>
      </c>
      <c r="F146" s="32" t="s">
        <v>17</v>
      </c>
      <c r="G146" s="16">
        <v>2650</v>
      </c>
      <c r="H146" s="17">
        <f t="shared" si="3"/>
        <v>0</v>
      </c>
      <c r="I146" s="35">
        <v>0</v>
      </c>
      <c r="J146" s="41">
        <v>2650</v>
      </c>
      <c r="K146" s="14">
        <f t="shared" si="7"/>
        <v>0</v>
      </c>
      <c r="L146" s="21">
        <v>0</v>
      </c>
      <c r="M146" s="26">
        <v>2650</v>
      </c>
      <c r="N146" s="48">
        <f t="shared" si="6"/>
        <v>0</v>
      </c>
      <c r="O146" s="55">
        <v>0</v>
      </c>
    </row>
    <row r="147" spans="1:15" ht="13.5" thickBot="1" x14ac:dyDescent="0.25">
      <c r="A147" s="30" t="s">
        <v>140</v>
      </c>
      <c r="B147" s="4" t="s">
        <v>140</v>
      </c>
      <c r="C147" s="3" t="s">
        <v>16</v>
      </c>
      <c r="D147" s="3" t="s">
        <v>331</v>
      </c>
      <c r="E147" s="5" t="s">
        <v>332</v>
      </c>
      <c r="F147" s="32" t="s">
        <v>17</v>
      </c>
      <c r="G147" s="16">
        <v>2650</v>
      </c>
      <c r="H147" s="17">
        <f t="shared" si="3"/>
        <v>2650</v>
      </c>
      <c r="I147" s="35">
        <v>1</v>
      </c>
      <c r="J147" s="39">
        <v>2650</v>
      </c>
      <c r="K147" s="14">
        <f t="shared" si="7"/>
        <v>2650</v>
      </c>
      <c r="L147" s="21">
        <v>1</v>
      </c>
      <c r="M147" s="26">
        <v>2650</v>
      </c>
      <c r="N147" s="48">
        <f t="shared" si="6"/>
        <v>5300</v>
      </c>
      <c r="O147" s="55">
        <v>2</v>
      </c>
    </row>
    <row r="148" spans="1:15" ht="13.5" thickBot="1" x14ac:dyDescent="0.25">
      <c r="A148" s="9" t="s">
        <v>333</v>
      </c>
      <c r="B148" s="18" t="s">
        <v>333</v>
      </c>
      <c r="C148" s="3" t="s">
        <v>16</v>
      </c>
      <c r="D148" s="3" t="s">
        <v>334</v>
      </c>
      <c r="E148" s="5" t="s">
        <v>335</v>
      </c>
      <c r="F148" s="32" t="s">
        <v>17</v>
      </c>
      <c r="G148" s="16">
        <v>2650</v>
      </c>
      <c r="H148" s="17">
        <f t="shared" ref="H148:H233" si="8">G148*I148</f>
        <v>7950</v>
      </c>
      <c r="I148" s="35">
        <v>3</v>
      </c>
      <c r="J148" s="39">
        <v>2650</v>
      </c>
      <c r="K148" s="14">
        <f t="shared" si="7"/>
        <v>7950</v>
      </c>
      <c r="L148" s="22">
        <v>3</v>
      </c>
      <c r="M148" s="26">
        <v>2650</v>
      </c>
      <c r="N148" s="48">
        <f t="shared" si="6"/>
        <v>7950</v>
      </c>
      <c r="O148" s="55">
        <v>3</v>
      </c>
    </row>
    <row r="149" spans="1:15" ht="13.5" thickBot="1" x14ac:dyDescent="0.25">
      <c r="A149" s="9" t="s">
        <v>201</v>
      </c>
      <c r="B149" s="18" t="s">
        <v>201</v>
      </c>
      <c r="C149" s="3" t="s">
        <v>16</v>
      </c>
      <c r="D149" s="12" t="s">
        <v>336</v>
      </c>
      <c r="E149" s="5" t="s">
        <v>337</v>
      </c>
      <c r="F149" s="32" t="s">
        <v>29</v>
      </c>
      <c r="G149" s="16">
        <v>2245</v>
      </c>
      <c r="H149" s="17">
        <f t="shared" si="8"/>
        <v>0</v>
      </c>
      <c r="I149" s="35">
        <v>0</v>
      </c>
      <c r="J149" s="39">
        <v>6110.5</v>
      </c>
      <c r="K149" s="14">
        <f t="shared" si="7"/>
        <v>0</v>
      </c>
      <c r="L149" s="22">
        <v>0</v>
      </c>
      <c r="M149" s="26">
        <v>6110</v>
      </c>
      <c r="N149" s="48">
        <f t="shared" si="6"/>
        <v>0</v>
      </c>
      <c r="O149" s="55">
        <v>0</v>
      </c>
    </row>
    <row r="150" spans="1:15" ht="13.5" thickBot="1" x14ac:dyDescent="0.25">
      <c r="A150" s="30" t="s">
        <v>201</v>
      </c>
      <c r="B150" s="4" t="s">
        <v>145</v>
      </c>
      <c r="C150" s="3" t="s">
        <v>16</v>
      </c>
      <c r="D150" s="12" t="s">
        <v>338</v>
      </c>
      <c r="E150" s="5" t="s">
        <v>339</v>
      </c>
      <c r="F150" s="32" t="s">
        <v>17</v>
      </c>
      <c r="G150" s="16">
        <v>1800</v>
      </c>
      <c r="H150" s="17">
        <f t="shared" si="8"/>
        <v>0</v>
      </c>
      <c r="I150" s="35">
        <v>0</v>
      </c>
      <c r="J150" s="39">
        <v>2245</v>
      </c>
      <c r="K150" s="14">
        <f t="shared" si="7"/>
        <v>0</v>
      </c>
      <c r="L150" s="22">
        <v>0</v>
      </c>
      <c r="M150" s="26">
        <v>2900</v>
      </c>
      <c r="N150" s="48">
        <f t="shared" si="6"/>
        <v>2900</v>
      </c>
      <c r="O150" s="55">
        <v>1</v>
      </c>
    </row>
    <row r="151" spans="1:15" ht="18.75" customHeight="1" thickBot="1" x14ac:dyDescent="0.25">
      <c r="A151" s="9">
        <v>44049</v>
      </c>
      <c r="B151" s="18">
        <v>44049</v>
      </c>
      <c r="C151" s="3" t="s">
        <v>16</v>
      </c>
      <c r="D151" s="3" t="s">
        <v>340</v>
      </c>
      <c r="E151" s="5" t="s">
        <v>341</v>
      </c>
      <c r="F151" s="32" t="s">
        <v>17</v>
      </c>
      <c r="G151" s="16">
        <v>2650</v>
      </c>
      <c r="H151" s="17">
        <f t="shared" si="8"/>
        <v>13250</v>
      </c>
      <c r="I151" s="35">
        <v>5</v>
      </c>
      <c r="J151" s="39">
        <v>2650</v>
      </c>
      <c r="K151" s="14">
        <f t="shared" si="7"/>
        <v>13250</v>
      </c>
      <c r="L151" s="22">
        <v>5</v>
      </c>
      <c r="M151" s="26">
        <v>2650</v>
      </c>
      <c r="N151" s="48">
        <f t="shared" si="6"/>
        <v>13250</v>
      </c>
      <c r="O151" s="55">
        <v>5</v>
      </c>
    </row>
    <row r="152" spans="1:15" ht="13.5" thickBot="1" x14ac:dyDescent="0.25">
      <c r="A152" s="9" t="s">
        <v>35</v>
      </c>
      <c r="B152" s="18" t="s">
        <v>35</v>
      </c>
      <c r="C152" s="3" t="s">
        <v>16</v>
      </c>
      <c r="D152" s="3" t="s">
        <v>342</v>
      </c>
      <c r="E152" s="43" t="s">
        <v>343</v>
      </c>
      <c r="F152" s="32" t="s">
        <v>17</v>
      </c>
      <c r="G152" s="16">
        <v>3220</v>
      </c>
      <c r="H152" s="17">
        <f t="shared" si="8"/>
        <v>0</v>
      </c>
      <c r="I152" s="35">
        <v>0</v>
      </c>
      <c r="J152" s="39">
        <v>3220</v>
      </c>
      <c r="K152" s="14">
        <f t="shared" si="7"/>
        <v>0</v>
      </c>
      <c r="L152" s="21">
        <v>0</v>
      </c>
      <c r="M152" s="26">
        <v>3270</v>
      </c>
      <c r="N152" s="48">
        <f t="shared" si="6"/>
        <v>0</v>
      </c>
      <c r="O152" s="55">
        <v>0</v>
      </c>
    </row>
    <row r="153" spans="1:15" ht="13.5" thickBot="1" x14ac:dyDescent="0.25">
      <c r="A153" s="9">
        <v>44049</v>
      </c>
      <c r="B153" s="18">
        <v>44049</v>
      </c>
      <c r="C153" s="3" t="s">
        <v>16</v>
      </c>
      <c r="D153" s="3" t="s">
        <v>344</v>
      </c>
      <c r="E153" s="43" t="s">
        <v>345</v>
      </c>
      <c r="F153" s="32" t="s">
        <v>17</v>
      </c>
      <c r="G153" s="16">
        <v>2600</v>
      </c>
      <c r="H153" s="17">
        <f t="shared" si="8"/>
        <v>10400</v>
      </c>
      <c r="I153" s="35">
        <v>4</v>
      </c>
      <c r="J153" s="39">
        <v>2600</v>
      </c>
      <c r="K153" s="14">
        <f t="shared" si="7"/>
        <v>10400</v>
      </c>
      <c r="L153" s="21">
        <v>4</v>
      </c>
      <c r="M153" s="26">
        <v>2600</v>
      </c>
      <c r="N153" s="48">
        <f t="shared" si="6"/>
        <v>5200</v>
      </c>
      <c r="O153" s="55">
        <v>2</v>
      </c>
    </row>
    <row r="154" spans="1:15" ht="13.5" thickBot="1" x14ac:dyDescent="0.25">
      <c r="A154" s="30" t="s">
        <v>140</v>
      </c>
      <c r="B154" s="4" t="s">
        <v>140</v>
      </c>
      <c r="C154" s="3" t="s">
        <v>16</v>
      </c>
      <c r="D154" s="3" t="s">
        <v>346</v>
      </c>
      <c r="E154" s="43" t="s">
        <v>347</v>
      </c>
      <c r="F154" s="32" t="s">
        <v>17</v>
      </c>
      <c r="G154" s="16">
        <v>1800</v>
      </c>
      <c r="H154" s="17">
        <f t="shared" si="8"/>
        <v>1800</v>
      </c>
      <c r="I154" s="35">
        <v>1</v>
      </c>
      <c r="J154" s="39">
        <v>1800</v>
      </c>
      <c r="K154" s="14">
        <f t="shared" si="7"/>
        <v>1800</v>
      </c>
      <c r="L154" s="21">
        <v>1</v>
      </c>
      <c r="M154" s="26">
        <v>1800</v>
      </c>
      <c r="N154" s="48">
        <f t="shared" si="6"/>
        <v>1800</v>
      </c>
      <c r="O154" s="55">
        <v>1</v>
      </c>
    </row>
    <row r="155" spans="1:15" ht="13.5" thickBot="1" x14ac:dyDescent="0.25">
      <c r="A155" s="30" t="s">
        <v>140</v>
      </c>
      <c r="B155" s="4" t="s">
        <v>140</v>
      </c>
      <c r="C155" s="3" t="s">
        <v>16</v>
      </c>
      <c r="D155" s="3" t="s">
        <v>348</v>
      </c>
      <c r="E155" s="43" t="s">
        <v>349</v>
      </c>
      <c r="F155" s="32" t="s">
        <v>17</v>
      </c>
      <c r="G155" s="16">
        <v>1800</v>
      </c>
      <c r="H155" s="17">
        <f t="shared" si="8"/>
        <v>0</v>
      </c>
      <c r="I155" s="35">
        <v>0</v>
      </c>
      <c r="J155" s="39">
        <v>1800</v>
      </c>
      <c r="K155" s="14">
        <f t="shared" si="7"/>
        <v>0</v>
      </c>
      <c r="L155" s="21">
        <v>0</v>
      </c>
      <c r="M155" s="26">
        <v>1800</v>
      </c>
      <c r="N155" s="48">
        <f t="shared" si="6"/>
        <v>0</v>
      </c>
      <c r="O155" s="55">
        <v>0</v>
      </c>
    </row>
    <row r="156" spans="1:15" ht="13.5" thickBot="1" x14ac:dyDescent="0.25">
      <c r="A156" s="30" t="s">
        <v>140</v>
      </c>
      <c r="B156" s="18">
        <v>44847</v>
      </c>
      <c r="C156" s="3" t="s">
        <v>16</v>
      </c>
      <c r="D156" s="3" t="s">
        <v>350</v>
      </c>
      <c r="E156" s="43" t="s">
        <v>351</v>
      </c>
      <c r="F156" s="32" t="s">
        <v>17</v>
      </c>
      <c r="G156" s="16">
        <v>1800</v>
      </c>
      <c r="H156" s="17">
        <f t="shared" si="8"/>
        <v>9000</v>
      </c>
      <c r="I156" s="35">
        <v>5</v>
      </c>
      <c r="J156" s="39">
        <v>1800</v>
      </c>
      <c r="K156" s="14">
        <f t="shared" si="7"/>
        <v>9000</v>
      </c>
      <c r="L156" s="21">
        <v>5</v>
      </c>
      <c r="M156" s="26">
        <v>1800</v>
      </c>
      <c r="N156" s="48">
        <f t="shared" si="6"/>
        <v>9000</v>
      </c>
      <c r="O156" s="55">
        <v>5</v>
      </c>
    </row>
    <row r="157" spans="1:15" ht="13.5" thickBot="1" x14ac:dyDescent="0.25">
      <c r="A157" s="30" t="s">
        <v>140</v>
      </c>
      <c r="B157" s="4" t="s">
        <v>140</v>
      </c>
      <c r="C157" s="3" t="s">
        <v>16</v>
      </c>
      <c r="D157" s="3" t="s">
        <v>352</v>
      </c>
      <c r="E157" s="44" t="s">
        <v>353</v>
      </c>
      <c r="F157" s="32" t="s">
        <v>17</v>
      </c>
      <c r="G157" s="16">
        <v>1800</v>
      </c>
      <c r="H157" s="17">
        <f t="shared" si="8"/>
        <v>0</v>
      </c>
      <c r="I157" s="35">
        <v>0</v>
      </c>
      <c r="J157" s="39">
        <v>1800</v>
      </c>
      <c r="K157" s="14">
        <f t="shared" si="7"/>
        <v>0</v>
      </c>
      <c r="L157" s="21">
        <v>0</v>
      </c>
      <c r="M157" s="26">
        <v>1800</v>
      </c>
      <c r="N157" s="48">
        <f t="shared" si="6"/>
        <v>0</v>
      </c>
      <c r="O157" s="55">
        <v>0</v>
      </c>
    </row>
    <row r="158" spans="1:15" ht="13.5" thickBot="1" x14ac:dyDescent="0.25">
      <c r="A158" s="30" t="s">
        <v>140</v>
      </c>
      <c r="B158" s="4" t="s">
        <v>140</v>
      </c>
      <c r="C158" s="3" t="s">
        <v>16</v>
      </c>
      <c r="D158" s="3" t="s">
        <v>16</v>
      </c>
      <c r="E158" s="43" t="s">
        <v>354</v>
      </c>
      <c r="F158" s="32" t="s">
        <v>17</v>
      </c>
      <c r="G158" s="16">
        <v>1800</v>
      </c>
      <c r="H158" s="17">
        <f t="shared" si="8"/>
        <v>0</v>
      </c>
      <c r="I158" s="35">
        <v>0</v>
      </c>
      <c r="J158" s="39">
        <v>1800</v>
      </c>
      <c r="K158" s="14">
        <f t="shared" si="7"/>
        <v>0</v>
      </c>
      <c r="L158" s="21">
        <v>0</v>
      </c>
      <c r="M158" s="26">
        <v>1800</v>
      </c>
      <c r="N158" s="48">
        <f t="shared" si="6"/>
        <v>0</v>
      </c>
      <c r="O158" s="55">
        <v>0</v>
      </c>
    </row>
    <row r="159" spans="1:15" ht="13.5" thickBot="1" x14ac:dyDescent="0.25">
      <c r="A159" s="30" t="s">
        <v>140</v>
      </c>
      <c r="B159" s="4" t="s">
        <v>140</v>
      </c>
      <c r="C159" s="3" t="s">
        <v>16</v>
      </c>
      <c r="D159" s="3" t="s">
        <v>355</v>
      </c>
      <c r="E159" s="43" t="s">
        <v>356</v>
      </c>
      <c r="F159" s="32" t="s">
        <v>17</v>
      </c>
      <c r="G159" s="16">
        <v>4250</v>
      </c>
      <c r="H159" s="17">
        <f t="shared" si="8"/>
        <v>12750</v>
      </c>
      <c r="I159" s="35">
        <v>3</v>
      </c>
      <c r="J159" s="39">
        <v>1800</v>
      </c>
      <c r="K159" s="14">
        <f t="shared" si="7"/>
        <v>5400</v>
      </c>
      <c r="L159" s="21">
        <v>3</v>
      </c>
      <c r="M159" s="26">
        <v>1800</v>
      </c>
      <c r="N159" s="48">
        <f t="shared" si="6"/>
        <v>5400</v>
      </c>
      <c r="O159" s="55">
        <v>3</v>
      </c>
    </row>
    <row r="160" spans="1:15" ht="13.5" thickBot="1" x14ac:dyDescent="0.25">
      <c r="A160" s="30" t="s">
        <v>140</v>
      </c>
      <c r="B160" s="4" t="s">
        <v>140</v>
      </c>
      <c r="C160" s="3" t="s">
        <v>16</v>
      </c>
      <c r="D160" s="3" t="s">
        <v>357</v>
      </c>
      <c r="E160" s="43" t="s">
        <v>358</v>
      </c>
      <c r="F160" s="32" t="s">
        <v>17</v>
      </c>
      <c r="G160" s="16">
        <v>1800</v>
      </c>
      <c r="H160" s="17">
        <f>G160*I160</f>
        <v>3600</v>
      </c>
      <c r="I160" s="35">
        <v>2</v>
      </c>
      <c r="J160" s="39">
        <v>1800</v>
      </c>
      <c r="K160" s="14">
        <f t="shared" si="7"/>
        <v>3600</v>
      </c>
      <c r="L160" s="21">
        <v>2</v>
      </c>
      <c r="M160" s="26">
        <v>1800</v>
      </c>
      <c r="N160" s="48">
        <f t="shared" si="6"/>
        <v>3600</v>
      </c>
      <c r="O160" s="55">
        <v>2</v>
      </c>
    </row>
    <row r="161" spans="1:15" ht="13.5" thickBot="1" x14ac:dyDescent="0.25">
      <c r="A161" s="9">
        <v>43773</v>
      </c>
      <c r="B161" s="18">
        <v>43773</v>
      </c>
      <c r="C161" s="3" t="s">
        <v>16</v>
      </c>
      <c r="D161" s="3" t="s">
        <v>359</v>
      </c>
      <c r="E161" s="5" t="s">
        <v>360</v>
      </c>
      <c r="F161" s="32" t="s">
        <v>17</v>
      </c>
      <c r="G161" s="16">
        <v>1800</v>
      </c>
      <c r="H161" s="17">
        <f>G161*I161</f>
        <v>5400</v>
      </c>
      <c r="I161" s="35">
        <v>3</v>
      </c>
      <c r="J161" s="39">
        <v>1800</v>
      </c>
      <c r="K161" s="14">
        <f>(J161*L161)</f>
        <v>5400</v>
      </c>
      <c r="L161" s="21">
        <v>3</v>
      </c>
      <c r="M161" s="26">
        <v>1800</v>
      </c>
      <c r="N161" s="48">
        <f t="shared" si="6"/>
        <v>3600</v>
      </c>
      <c r="O161" s="55">
        <v>2</v>
      </c>
    </row>
    <row r="162" spans="1:15" ht="13.5" thickBot="1" x14ac:dyDescent="0.25">
      <c r="A162" s="30" t="s">
        <v>140</v>
      </c>
      <c r="B162" s="4" t="s">
        <v>140</v>
      </c>
      <c r="C162" s="3" t="s">
        <v>16</v>
      </c>
      <c r="D162" s="3" t="s">
        <v>361</v>
      </c>
      <c r="E162" s="43" t="s">
        <v>362</v>
      </c>
      <c r="F162" s="32" t="s">
        <v>17</v>
      </c>
      <c r="G162" s="16">
        <v>1800</v>
      </c>
      <c r="H162" s="17">
        <f t="shared" si="8"/>
        <v>0</v>
      </c>
      <c r="I162" s="35">
        <v>0</v>
      </c>
      <c r="J162" s="39">
        <v>1800</v>
      </c>
      <c r="K162" s="14">
        <f t="shared" si="7"/>
        <v>0</v>
      </c>
      <c r="L162" s="21">
        <v>0</v>
      </c>
      <c r="M162" s="26">
        <v>1800</v>
      </c>
      <c r="N162" s="48">
        <f t="shared" si="6"/>
        <v>0</v>
      </c>
      <c r="O162" s="55">
        <v>0</v>
      </c>
    </row>
    <row r="163" spans="1:15" ht="13.5" thickBot="1" x14ac:dyDescent="0.25">
      <c r="A163" s="30" t="s">
        <v>140</v>
      </c>
      <c r="B163" s="4" t="s">
        <v>145</v>
      </c>
      <c r="C163" s="3" t="s">
        <v>16</v>
      </c>
      <c r="D163" s="3" t="s">
        <v>363</v>
      </c>
      <c r="E163" s="43" t="s">
        <v>364</v>
      </c>
      <c r="F163" s="32" t="s">
        <v>17</v>
      </c>
      <c r="G163" s="16">
        <v>2245</v>
      </c>
      <c r="H163" s="17">
        <f t="shared" si="8"/>
        <v>0</v>
      </c>
      <c r="I163" s="35">
        <v>0</v>
      </c>
      <c r="J163" s="39">
        <v>2245</v>
      </c>
      <c r="K163" s="14">
        <f t="shared" si="7"/>
        <v>0</v>
      </c>
      <c r="L163" s="21">
        <v>0</v>
      </c>
      <c r="M163" s="26">
        <v>1800</v>
      </c>
      <c r="N163" s="48">
        <f t="shared" si="6"/>
        <v>0</v>
      </c>
      <c r="O163" s="55">
        <v>0</v>
      </c>
    </row>
    <row r="164" spans="1:15" ht="13.5" thickBot="1" x14ac:dyDescent="0.25">
      <c r="A164" s="30" t="s">
        <v>140</v>
      </c>
      <c r="B164" s="4" t="s">
        <v>140</v>
      </c>
      <c r="C164" s="3" t="s">
        <v>16</v>
      </c>
      <c r="D164" s="3" t="s">
        <v>365</v>
      </c>
      <c r="E164" s="43" t="s">
        <v>366</v>
      </c>
      <c r="F164" s="32" t="s">
        <v>17</v>
      </c>
      <c r="G164" s="16">
        <v>1800</v>
      </c>
      <c r="H164" s="17">
        <f t="shared" si="8"/>
        <v>0</v>
      </c>
      <c r="I164" s="35">
        <v>0</v>
      </c>
      <c r="J164" s="39">
        <v>1800</v>
      </c>
      <c r="K164" s="14">
        <f t="shared" si="7"/>
        <v>0</v>
      </c>
      <c r="L164" s="22">
        <v>0</v>
      </c>
      <c r="M164" s="26">
        <v>1800</v>
      </c>
      <c r="N164" s="48">
        <f t="shared" si="6"/>
        <v>0</v>
      </c>
      <c r="O164" s="55">
        <v>0</v>
      </c>
    </row>
    <row r="165" spans="1:15" ht="13.5" thickBot="1" x14ac:dyDescent="0.25">
      <c r="A165" s="30" t="s">
        <v>140</v>
      </c>
      <c r="B165" s="4" t="s">
        <v>140</v>
      </c>
      <c r="C165" s="3" t="s">
        <v>16</v>
      </c>
      <c r="D165" s="3" t="s">
        <v>367</v>
      </c>
      <c r="E165" s="43" t="s">
        <v>368</v>
      </c>
      <c r="F165" s="32" t="s">
        <v>17</v>
      </c>
      <c r="G165" s="16">
        <v>5550</v>
      </c>
      <c r="H165" s="17">
        <f t="shared" si="8"/>
        <v>22200</v>
      </c>
      <c r="I165" s="35">
        <v>4</v>
      </c>
      <c r="J165" s="40">
        <v>5550</v>
      </c>
      <c r="K165" s="14">
        <f t="shared" si="7"/>
        <v>22200</v>
      </c>
      <c r="L165" s="21">
        <v>4</v>
      </c>
      <c r="M165" s="26">
        <v>5550</v>
      </c>
      <c r="N165" s="48">
        <f t="shared" si="6"/>
        <v>0</v>
      </c>
      <c r="O165" s="55">
        <v>0</v>
      </c>
    </row>
    <row r="166" spans="1:15" ht="13.5" thickBot="1" x14ac:dyDescent="0.25">
      <c r="A166" s="30" t="s">
        <v>140</v>
      </c>
      <c r="B166" s="4" t="s">
        <v>140</v>
      </c>
      <c r="C166" s="3" t="s">
        <v>16</v>
      </c>
      <c r="D166" s="3" t="s">
        <v>369</v>
      </c>
      <c r="E166" s="43" t="s">
        <v>370</v>
      </c>
      <c r="F166" s="32" t="s">
        <v>17</v>
      </c>
      <c r="G166" s="16">
        <v>1800</v>
      </c>
      <c r="H166" s="17">
        <f t="shared" si="8"/>
        <v>0</v>
      </c>
      <c r="I166" s="35">
        <v>0</v>
      </c>
      <c r="J166" s="39">
        <v>1800</v>
      </c>
      <c r="K166" s="14">
        <f t="shared" si="7"/>
        <v>0</v>
      </c>
      <c r="L166" s="21">
        <v>0</v>
      </c>
      <c r="M166" s="26">
        <v>1800</v>
      </c>
      <c r="N166" s="48">
        <f t="shared" si="6"/>
        <v>0</v>
      </c>
      <c r="O166" s="55">
        <v>0</v>
      </c>
    </row>
    <row r="167" spans="1:15" ht="13.5" thickBot="1" x14ac:dyDescent="0.25">
      <c r="A167" s="9">
        <v>44049</v>
      </c>
      <c r="B167" s="18">
        <v>44049</v>
      </c>
      <c r="C167" s="3" t="s">
        <v>16</v>
      </c>
      <c r="D167" s="3" t="s">
        <v>371</v>
      </c>
      <c r="E167" s="43" t="s">
        <v>372</v>
      </c>
      <c r="F167" s="32" t="s">
        <v>17</v>
      </c>
      <c r="G167" s="16">
        <v>2600</v>
      </c>
      <c r="H167" s="17">
        <f t="shared" si="8"/>
        <v>0</v>
      </c>
      <c r="I167" s="35">
        <v>0</v>
      </c>
      <c r="J167" s="39">
        <v>2600</v>
      </c>
      <c r="K167" s="14">
        <f t="shared" si="7"/>
        <v>0</v>
      </c>
      <c r="L167" s="21">
        <v>0</v>
      </c>
      <c r="M167" s="26">
        <v>2600</v>
      </c>
      <c r="N167" s="48">
        <f t="shared" si="6"/>
        <v>0</v>
      </c>
      <c r="O167" s="55">
        <v>0</v>
      </c>
    </row>
    <row r="168" spans="1:15" ht="13.5" thickBot="1" x14ac:dyDescent="0.25">
      <c r="A168" s="9">
        <v>44049</v>
      </c>
      <c r="B168" s="18">
        <v>44049</v>
      </c>
      <c r="C168" s="3" t="s">
        <v>16</v>
      </c>
      <c r="D168" s="3" t="s">
        <v>373</v>
      </c>
      <c r="E168" s="43" t="s">
        <v>374</v>
      </c>
      <c r="F168" s="32" t="s">
        <v>17</v>
      </c>
      <c r="G168" s="16">
        <v>2600</v>
      </c>
      <c r="H168" s="17">
        <f t="shared" si="8"/>
        <v>0</v>
      </c>
      <c r="I168" s="35">
        <v>0</v>
      </c>
      <c r="J168" s="39">
        <v>2600</v>
      </c>
      <c r="K168" s="14">
        <f t="shared" si="7"/>
        <v>0</v>
      </c>
      <c r="L168" s="21">
        <v>0</v>
      </c>
      <c r="M168" s="26">
        <v>2600</v>
      </c>
      <c r="N168" s="48">
        <f t="shared" si="6"/>
        <v>0</v>
      </c>
      <c r="O168" s="55">
        <v>0</v>
      </c>
    </row>
    <row r="169" spans="1:15" ht="13.5" thickBot="1" x14ac:dyDescent="0.25">
      <c r="A169" s="30" t="s">
        <v>140</v>
      </c>
      <c r="B169" s="4" t="s">
        <v>140</v>
      </c>
      <c r="C169" s="3" t="s">
        <v>16</v>
      </c>
      <c r="D169" s="3" t="s">
        <v>375</v>
      </c>
      <c r="E169" s="43" t="s">
        <v>376</v>
      </c>
      <c r="F169" s="32" t="s">
        <v>17</v>
      </c>
      <c r="G169" s="16">
        <v>1800</v>
      </c>
      <c r="H169" s="17">
        <f t="shared" si="8"/>
        <v>3600</v>
      </c>
      <c r="I169" s="35">
        <v>2</v>
      </c>
      <c r="J169" s="39">
        <v>1800</v>
      </c>
      <c r="K169" s="14">
        <f t="shared" si="7"/>
        <v>3600</v>
      </c>
      <c r="L169" s="21">
        <v>2</v>
      </c>
      <c r="M169" s="26">
        <v>1800</v>
      </c>
      <c r="N169" s="48">
        <f t="shared" si="6"/>
        <v>3600</v>
      </c>
      <c r="O169" s="55">
        <v>2</v>
      </c>
    </row>
    <row r="170" spans="1:15" ht="13.5" thickBot="1" x14ac:dyDescent="0.25">
      <c r="A170" s="9">
        <v>44518</v>
      </c>
      <c r="B170" s="18">
        <v>44518</v>
      </c>
      <c r="C170" s="3" t="s">
        <v>16</v>
      </c>
      <c r="D170" s="12" t="s">
        <v>377</v>
      </c>
      <c r="E170" s="5" t="s">
        <v>378</v>
      </c>
      <c r="F170" s="32" t="s">
        <v>17</v>
      </c>
      <c r="G170" s="16">
        <v>375</v>
      </c>
      <c r="H170" s="17">
        <f t="shared" si="8"/>
        <v>3375</v>
      </c>
      <c r="I170" s="35">
        <v>9</v>
      </c>
      <c r="J170" s="39">
        <v>365.62</v>
      </c>
      <c r="K170" s="14">
        <f t="shared" si="7"/>
        <v>12431.08</v>
      </c>
      <c r="L170" s="21">
        <v>34</v>
      </c>
      <c r="M170" s="26">
        <v>375</v>
      </c>
      <c r="N170" s="48">
        <f t="shared" si="6"/>
        <v>6750</v>
      </c>
      <c r="O170" s="55">
        <v>18</v>
      </c>
    </row>
    <row r="171" spans="1:15" ht="13.5" thickBot="1" x14ac:dyDescent="0.25">
      <c r="A171" s="9">
        <v>44532</v>
      </c>
      <c r="B171" s="18">
        <v>44879</v>
      </c>
      <c r="C171" s="3" t="s">
        <v>16</v>
      </c>
      <c r="D171" s="12" t="s">
        <v>379</v>
      </c>
      <c r="E171" s="5" t="s">
        <v>380</v>
      </c>
      <c r="F171" s="32" t="s">
        <v>17</v>
      </c>
      <c r="G171" s="16">
        <v>450</v>
      </c>
      <c r="H171" s="17">
        <f t="shared" si="8"/>
        <v>10350</v>
      </c>
      <c r="I171" s="35">
        <v>23</v>
      </c>
      <c r="J171" s="40">
        <v>385.64</v>
      </c>
      <c r="K171" s="14">
        <f t="shared" si="7"/>
        <v>9255.36</v>
      </c>
      <c r="L171" s="21">
        <v>24</v>
      </c>
      <c r="M171" s="26">
        <v>385.64</v>
      </c>
      <c r="N171" s="48">
        <f t="shared" si="6"/>
        <v>9255.36</v>
      </c>
      <c r="O171" s="55">
        <v>24</v>
      </c>
    </row>
    <row r="172" spans="1:15" ht="13.5" thickBot="1" x14ac:dyDescent="0.25">
      <c r="A172" s="9">
        <v>44518</v>
      </c>
      <c r="B172" s="18">
        <v>44788</v>
      </c>
      <c r="C172" s="3" t="s">
        <v>16</v>
      </c>
      <c r="D172" s="12" t="s">
        <v>381</v>
      </c>
      <c r="E172" s="5" t="s">
        <v>382</v>
      </c>
      <c r="F172" s="32" t="s">
        <v>17</v>
      </c>
      <c r="G172" s="16">
        <v>98</v>
      </c>
      <c r="H172" s="17">
        <f t="shared" si="8"/>
        <v>882</v>
      </c>
      <c r="I172" s="35">
        <v>9</v>
      </c>
      <c r="J172" s="40">
        <v>98</v>
      </c>
      <c r="K172" s="14">
        <f t="shared" si="7"/>
        <v>882</v>
      </c>
      <c r="L172" s="21">
        <v>9</v>
      </c>
      <c r="M172" s="26">
        <v>98</v>
      </c>
      <c r="N172" s="48">
        <f t="shared" si="6"/>
        <v>392</v>
      </c>
      <c r="O172" s="55">
        <v>4</v>
      </c>
    </row>
    <row r="173" spans="1:15" ht="13.5" thickBot="1" x14ac:dyDescent="0.25">
      <c r="A173" s="9" t="s">
        <v>201</v>
      </c>
      <c r="B173" s="18">
        <v>44788</v>
      </c>
      <c r="C173" s="3" t="s">
        <v>16</v>
      </c>
      <c r="D173" s="12" t="s">
        <v>383</v>
      </c>
      <c r="E173" s="5" t="s">
        <v>384</v>
      </c>
      <c r="F173" s="32" t="s">
        <v>17</v>
      </c>
      <c r="G173" s="16">
        <v>53.25</v>
      </c>
      <c r="H173" s="17">
        <f t="shared" si="8"/>
        <v>1171.5</v>
      </c>
      <c r="I173" s="35">
        <v>22</v>
      </c>
      <c r="J173" s="39">
        <v>53.25</v>
      </c>
      <c r="K173" s="14">
        <f t="shared" si="7"/>
        <v>1384.5</v>
      </c>
      <c r="L173" s="21">
        <v>26</v>
      </c>
      <c r="M173" s="26">
        <v>53.25</v>
      </c>
      <c r="N173" s="48">
        <f t="shared" si="6"/>
        <v>852</v>
      </c>
      <c r="O173" s="55">
        <v>16</v>
      </c>
    </row>
    <row r="174" spans="1:15" ht="13.5" thickBot="1" x14ac:dyDescent="0.25">
      <c r="A174" s="9">
        <v>44648</v>
      </c>
      <c r="B174" s="18">
        <v>45265</v>
      </c>
      <c r="C174" s="3" t="s">
        <v>16</v>
      </c>
      <c r="D174" s="12" t="s">
        <v>385</v>
      </c>
      <c r="E174" s="5" t="s">
        <v>386</v>
      </c>
      <c r="F174" s="32" t="s">
        <v>17</v>
      </c>
      <c r="G174" s="16">
        <v>142.16</v>
      </c>
      <c r="H174" s="17">
        <f t="shared" si="8"/>
        <v>32412.48</v>
      </c>
      <c r="I174" s="35">
        <v>228</v>
      </c>
      <c r="J174" s="41">
        <v>135</v>
      </c>
      <c r="K174" s="14">
        <f t="shared" si="7"/>
        <v>71415</v>
      </c>
      <c r="L174" s="21">
        <v>529</v>
      </c>
      <c r="M174" s="26">
        <v>128.30000000000001</v>
      </c>
      <c r="N174" s="48">
        <f t="shared" si="6"/>
        <v>40029.600000000006</v>
      </c>
      <c r="O174" s="55">
        <v>312</v>
      </c>
    </row>
    <row r="175" spans="1:15" ht="13.5" thickBot="1" x14ac:dyDescent="0.25">
      <c r="A175" s="9">
        <v>44648</v>
      </c>
      <c r="B175" s="18">
        <v>45265</v>
      </c>
      <c r="C175" s="3" t="s">
        <v>16</v>
      </c>
      <c r="D175" s="3" t="s">
        <v>387</v>
      </c>
      <c r="E175" s="5" t="s">
        <v>388</v>
      </c>
      <c r="F175" s="32" t="s">
        <v>17</v>
      </c>
      <c r="G175" s="16">
        <v>45.62</v>
      </c>
      <c r="H175" s="17">
        <f t="shared" si="8"/>
        <v>9215.24</v>
      </c>
      <c r="I175" s="35">
        <v>202</v>
      </c>
      <c r="J175" s="41">
        <v>55</v>
      </c>
      <c r="K175" s="14">
        <f t="shared" si="7"/>
        <v>11055</v>
      </c>
      <c r="L175" s="21">
        <v>201</v>
      </c>
      <c r="M175" s="26">
        <v>60</v>
      </c>
      <c r="N175" s="48">
        <f t="shared" si="6"/>
        <v>0</v>
      </c>
      <c r="O175" s="55"/>
    </row>
    <row r="176" spans="1:15" ht="13.5" thickBot="1" x14ac:dyDescent="0.25">
      <c r="A176" s="9">
        <v>44519</v>
      </c>
      <c r="B176" s="18">
        <v>44788</v>
      </c>
      <c r="C176" s="3" t="s">
        <v>16</v>
      </c>
      <c r="D176" s="12" t="s">
        <v>389</v>
      </c>
      <c r="E176" s="5" t="s">
        <v>390</v>
      </c>
      <c r="F176" s="32" t="s">
        <v>17</v>
      </c>
      <c r="G176" s="16">
        <v>76.5</v>
      </c>
      <c r="H176" s="17">
        <f t="shared" si="8"/>
        <v>1453.5</v>
      </c>
      <c r="I176" s="35">
        <v>19</v>
      </c>
      <c r="J176" s="39">
        <v>90</v>
      </c>
      <c r="K176" s="14">
        <f t="shared" si="7"/>
        <v>8010</v>
      </c>
      <c r="L176" s="21">
        <v>89</v>
      </c>
      <c r="M176" s="26">
        <v>90</v>
      </c>
      <c r="N176" s="48">
        <f t="shared" si="6"/>
        <v>3420</v>
      </c>
      <c r="O176" s="55">
        <v>38</v>
      </c>
    </row>
    <row r="177" spans="1:15" ht="13.5" thickBot="1" x14ac:dyDescent="0.25">
      <c r="A177" s="9">
        <v>43508</v>
      </c>
      <c r="B177" s="18">
        <v>44788</v>
      </c>
      <c r="C177" s="3" t="s">
        <v>16</v>
      </c>
      <c r="D177" s="12" t="s">
        <v>391</v>
      </c>
      <c r="E177" s="5" t="s">
        <v>392</v>
      </c>
      <c r="F177" s="32" t="s">
        <v>17</v>
      </c>
      <c r="G177" s="16">
        <v>1050</v>
      </c>
      <c r="H177" s="17">
        <f t="shared" si="8"/>
        <v>9450</v>
      </c>
      <c r="I177" s="35">
        <v>9</v>
      </c>
      <c r="J177" s="39">
        <v>1050</v>
      </c>
      <c r="K177" s="14">
        <f t="shared" si="7"/>
        <v>22050</v>
      </c>
      <c r="L177" s="21">
        <v>21</v>
      </c>
      <c r="M177" s="26">
        <v>1050</v>
      </c>
      <c r="N177" s="48">
        <f t="shared" si="6"/>
        <v>19950</v>
      </c>
      <c r="O177" s="55">
        <v>19</v>
      </c>
    </row>
    <row r="178" spans="1:15" ht="13.5" thickBot="1" x14ac:dyDescent="0.25">
      <c r="A178" s="9">
        <v>44083</v>
      </c>
      <c r="B178" s="18">
        <v>45265</v>
      </c>
      <c r="C178" s="3" t="s">
        <v>16</v>
      </c>
      <c r="D178" s="12" t="s">
        <v>30</v>
      </c>
      <c r="E178" s="5" t="s">
        <v>393</v>
      </c>
      <c r="F178" s="32" t="s">
        <v>17</v>
      </c>
      <c r="G178" s="16">
        <v>189.37</v>
      </c>
      <c r="H178" s="17">
        <f t="shared" si="8"/>
        <v>1514.96</v>
      </c>
      <c r="I178" s="35">
        <v>8</v>
      </c>
      <c r="J178" s="41">
        <v>95</v>
      </c>
      <c r="K178" s="14">
        <f t="shared" si="7"/>
        <v>570</v>
      </c>
      <c r="L178" s="21">
        <v>6</v>
      </c>
      <c r="M178" s="26">
        <v>188.75</v>
      </c>
      <c r="N178" s="48">
        <f t="shared" si="6"/>
        <v>1132.5</v>
      </c>
      <c r="O178" s="55">
        <v>6</v>
      </c>
    </row>
    <row r="179" spans="1:15" ht="13.5" thickBot="1" x14ac:dyDescent="0.25">
      <c r="A179" s="18">
        <v>43323</v>
      </c>
      <c r="B179" s="18" t="s">
        <v>394</v>
      </c>
      <c r="C179" s="3" t="s">
        <v>16</v>
      </c>
      <c r="D179" s="12" t="s">
        <v>395</v>
      </c>
      <c r="E179" s="5" t="s">
        <v>396</v>
      </c>
      <c r="F179" s="32" t="s">
        <v>397</v>
      </c>
      <c r="G179" s="16">
        <v>737.5</v>
      </c>
      <c r="H179" s="17">
        <f t="shared" si="8"/>
        <v>8112.5</v>
      </c>
      <c r="I179" s="35">
        <v>11</v>
      </c>
      <c r="J179" s="41">
        <v>825</v>
      </c>
      <c r="K179" s="14">
        <f t="shared" si="7"/>
        <v>9075</v>
      </c>
      <c r="L179" s="22">
        <v>11</v>
      </c>
      <c r="M179" s="26">
        <v>825</v>
      </c>
      <c r="N179" s="48">
        <f t="shared" si="6"/>
        <v>8250</v>
      </c>
      <c r="O179" s="55">
        <v>10</v>
      </c>
    </row>
    <row r="180" spans="1:15" ht="13.5" thickBot="1" x14ac:dyDescent="0.25">
      <c r="A180" s="9">
        <v>44697</v>
      </c>
      <c r="B180" s="18">
        <v>44855</v>
      </c>
      <c r="C180" s="3" t="s">
        <v>16</v>
      </c>
      <c r="D180" s="12" t="s">
        <v>398</v>
      </c>
      <c r="E180" s="5" t="s">
        <v>399</v>
      </c>
      <c r="F180" s="32" t="s">
        <v>148</v>
      </c>
      <c r="G180" s="16">
        <v>229.37</v>
      </c>
      <c r="H180" s="17">
        <f t="shared" si="8"/>
        <v>8486.69</v>
      </c>
      <c r="I180" s="35">
        <v>37</v>
      </c>
      <c r="J180" s="41">
        <v>233.75</v>
      </c>
      <c r="K180" s="14">
        <f t="shared" si="7"/>
        <v>7246.25</v>
      </c>
      <c r="L180" s="22">
        <v>31</v>
      </c>
      <c r="M180" s="26">
        <v>233.75</v>
      </c>
      <c r="N180" s="48">
        <f t="shared" si="6"/>
        <v>4675</v>
      </c>
      <c r="O180" s="55">
        <v>20</v>
      </c>
    </row>
    <row r="181" spans="1:15" ht="13.5" thickBot="1" x14ac:dyDescent="0.25">
      <c r="A181" s="9">
        <v>44294</v>
      </c>
      <c r="B181" s="18">
        <v>44901</v>
      </c>
      <c r="C181" s="3" t="s">
        <v>16</v>
      </c>
      <c r="D181" s="12" t="s">
        <v>400</v>
      </c>
      <c r="E181" s="5" t="s">
        <v>401</v>
      </c>
      <c r="F181" s="32" t="s">
        <v>148</v>
      </c>
      <c r="G181" s="16">
        <v>1400</v>
      </c>
      <c r="H181" s="17">
        <f t="shared" si="8"/>
        <v>183400</v>
      </c>
      <c r="I181" s="35">
        <v>131</v>
      </c>
      <c r="J181" s="41">
        <v>1530</v>
      </c>
      <c r="K181" s="14">
        <f t="shared" si="7"/>
        <v>192780</v>
      </c>
      <c r="L181" s="22">
        <v>126</v>
      </c>
      <c r="M181" s="26">
        <v>1530</v>
      </c>
      <c r="N181" s="48">
        <f t="shared" si="6"/>
        <v>123930</v>
      </c>
      <c r="O181" s="55">
        <v>81</v>
      </c>
    </row>
    <row r="182" spans="1:15" ht="13.5" thickBot="1" x14ac:dyDescent="0.25">
      <c r="A182" s="9">
        <v>44691</v>
      </c>
      <c r="B182" s="18">
        <v>45265</v>
      </c>
      <c r="C182" s="3" t="s">
        <v>16</v>
      </c>
      <c r="D182" s="12" t="s">
        <v>402</v>
      </c>
      <c r="E182" s="5" t="s">
        <v>403</v>
      </c>
      <c r="F182" s="32" t="s">
        <v>148</v>
      </c>
      <c r="G182" s="16">
        <v>297.67</v>
      </c>
      <c r="H182" s="17">
        <f t="shared" si="8"/>
        <v>565573</v>
      </c>
      <c r="I182" s="35">
        <v>1900</v>
      </c>
      <c r="J182" s="41">
        <v>370</v>
      </c>
      <c r="K182" s="14">
        <f t="shared" si="7"/>
        <v>703000</v>
      </c>
      <c r="L182" s="21">
        <v>1900</v>
      </c>
      <c r="M182" s="26">
        <v>398.31</v>
      </c>
      <c r="N182" s="48">
        <f t="shared" si="6"/>
        <v>466022.7</v>
      </c>
      <c r="O182" s="55">
        <v>1170</v>
      </c>
    </row>
    <row r="183" spans="1:15" ht="13.5" thickBot="1" x14ac:dyDescent="0.25">
      <c r="A183" s="30" t="s">
        <v>404</v>
      </c>
      <c r="B183" s="18">
        <v>44788</v>
      </c>
      <c r="C183" s="3" t="s">
        <v>16</v>
      </c>
      <c r="D183" s="12" t="s">
        <v>405</v>
      </c>
      <c r="E183" s="5" t="s">
        <v>406</v>
      </c>
      <c r="F183" s="32" t="s">
        <v>148</v>
      </c>
      <c r="G183" s="16">
        <v>718.5</v>
      </c>
      <c r="H183" s="17">
        <f t="shared" si="8"/>
        <v>13651.5</v>
      </c>
      <c r="I183" s="35">
        <v>19</v>
      </c>
      <c r="J183" s="41">
        <v>718.5</v>
      </c>
      <c r="K183" s="14">
        <f t="shared" si="7"/>
        <v>13651.5</v>
      </c>
      <c r="L183" s="21">
        <v>19</v>
      </c>
      <c r="M183" s="26">
        <v>718.5</v>
      </c>
      <c r="N183" s="48">
        <f t="shared" si="6"/>
        <v>12214.5</v>
      </c>
      <c r="O183" s="55">
        <v>17</v>
      </c>
    </row>
    <row r="184" spans="1:15" ht="13.5" thickBot="1" x14ac:dyDescent="0.25">
      <c r="A184" s="9">
        <v>43923</v>
      </c>
      <c r="B184" s="18">
        <v>44855</v>
      </c>
      <c r="C184" s="3" t="s">
        <v>16</v>
      </c>
      <c r="D184" s="12" t="s">
        <v>407</v>
      </c>
      <c r="E184" s="5" t="s">
        <v>408</v>
      </c>
      <c r="F184" s="32" t="s">
        <v>148</v>
      </c>
      <c r="G184" s="16">
        <v>385</v>
      </c>
      <c r="H184" s="17">
        <f t="shared" si="8"/>
        <v>3080</v>
      </c>
      <c r="I184" s="35">
        <v>8</v>
      </c>
      <c r="J184" s="41">
        <v>420</v>
      </c>
      <c r="K184" s="14">
        <f t="shared" si="7"/>
        <v>2940</v>
      </c>
      <c r="L184" s="21">
        <v>7</v>
      </c>
      <c r="M184" s="26">
        <v>420</v>
      </c>
      <c r="N184" s="48">
        <f t="shared" si="6"/>
        <v>2100</v>
      </c>
      <c r="O184" s="55">
        <v>5</v>
      </c>
    </row>
    <row r="185" spans="1:15" ht="13.5" thickBot="1" x14ac:dyDescent="0.25">
      <c r="A185" s="9">
        <v>43953</v>
      </c>
      <c r="B185" s="18">
        <v>44788</v>
      </c>
      <c r="C185" s="3" t="s">
        <v>16</v>
      </c>
      <c r="D185" s="12" t="s">
        <v>409</v>
      </c>
      <c r="E185" s="5" t="s">
        <v>410</v>
      </c>
      <c r="F185" s="32" t="s">
        <v>18</v>
      </c>
      <c r="G185" s="16">
        <v>53</v>
      </c>
      <c r="H185" s="17">
        <f t="shared" si="8"/>
        <v>5300</v>
      </c>
      <c r="I185" s="35">
        <v>100</v>
      </c>
      <c r="J185" s="41">
        <v>40.75</v>
      </c>
      <c r="K185" s="14">
        <f t="shared" si="7"/>
        <v>8150</v>
      </c>
      <c r="L185" s="21">
        <v>200</v>
      </c>
      <c r="M185" s="26">
        <v>40.75</v>
      </c>
      <c r="N185" s="48">
        <f t="shared" si="6"/>
        <v>7905.5</v>
      </c>
      <c r="O185" s="55">
        <v>194</v>
      </c>
    </row>
    <row r="186" spans="1:15" ht="13.5" thickBot="1" x14ac:dyDescent="0.25">
      <c r="A186" s="30" t="s">
        <v>411</v>
      </c>
      <c r="B186" s="4" t="s">
        <v>411</v>
      </c>
      <c r="C186" s="3" t="s">
        <v>16</v>
      </c>
      <c r="D186" s="12" t="s">
        <v>412</v>
      </c>
      <c r="E186" s="5" t="s">
        <v>413</v>
      </c>
      <c r="F186" s="32" t="s">
        <v>18</v>
      </c>
      <c r="G186" s="16">
        <v>520</v>
      </c>
      <c r="H186" s="17">
        <f t="shared" si="8"/>
        <v>520</v>
      </c>
      <c r="I186" s="35">
        <v>1</v>
      </c>
      <c r="J186" s="41">
        <v>520</v>
      </c>
      <c r="K186" s="14">
        <f t="shared" si="7"/>
        <v>520</v>
      </c>
      <c r="L186" s="21">
        <v>1</v>
      </c>
      <c r="M186" s="26">
        <v>520</v>
      </c>
      <c r="N186" s="48">
        <f t="shared" si="6"/>
        <v>520</v>
      </c>
      <c r="O186" s="55">
        <v>1</v>
      </c>
    </row>
    <row r="187" spans="1:15" ht="13.5" thickBot="1" x14ac:dyDescent="0.25">
      <c r="A187" s="30" t="s">
        <v>411</v>
      </c>
      <c r="B187" s="18">
        <v>44867</v>
      </c>
      <c r="C187" s="3" t="s">
        <v>16</v>
      </c>
      <c r="D187" s="12" t="s">
        <v>414</v>
      </c>
      <c r="E187" s="5" t="s">
        <v>415</v>
      </c>
      <c r="F187" s="32" t="s">
        <v>18</v>
      </c>
      <c r="G187" s="16">
        <v>1700</v>
      </c>
      <c r="H187" s="17">
        <f t="shared" si="8"/>
        <v>204000</v>
      </c>
      <c r="I187" s="35">
        <v>120</v>
      </c>
      <c r="J187" s="41">
        <v>1700</v>
      </c>
      <c r="K187" s="14">
        <f t="shared" si="7"/>
        <v>204000</v>
      </c>
      <c r="L187" s="21">
        <v>120</v>
      </c>
      <c r="M187" s="26">
        <v>1700</v>
      </c>
      <c r="N187" s="48">
        <f t="shared" si="6"/>
        <v>204000</v>
      </c>
      <c r="O187" s="55">
        <v>120</v>
      </c>
    </row>
    <row r="188" spans="1:15" ht="13.5" thickBot="1" x14ac:dyDescent="0.25">
      <c r="A188" s="9">
        <v>44697</v>
      </c>
      <c r="B188" s="18" t="s">
        <v>416</v>
      </c>
      <c r="C188" s="3" t="s">
        <v>16</v>
      </c>
      <c r="D188" s="12" t="s">
        <v>417</v>
      </c>
      <c r="E188" s="5" t="s">
        <v>418</v>
      </c>
      <c r="F188" s="32" t="s">
        <v>18</v>
      </c>
      <c r="G188" s="16">
        <v>1800</v>
      </c>
      <c r="H188" s="17">
        <f t="shared" si="8"/>
        <v>95400</v>
      </c>
      <c r="I188" s="35">
        <v>53</v>
      </c>
      <c r="J188" s="41">
        <v>1195</v>
      </c>
      <c r="K188" s="14">
        <f t="shared" si="7"/>
        <v>261705</v>
      </c>
      <c r="L188" s="21">
        <v>219</v>
      </c>
      <c r="M188" s="26">
        <v>1388.06</v>
      </c>
      <c r="N188" s="48">
        <f t="shared" si="6"/>
        <v>259567.22</v>
      </c>
      <c r="O188" s="55">
        <v>187</v>
      </c>
    </row>
    <row r="189" spans="1:15" ht="13.5" thickBot="1" x14ac:dyDescent="0.25">
      <c r="A189" s="9">
        <v>44697</v>
      </c>
      <c r="B189" s="18" t="s">
        <v>416</v>
      </c>
      <c r="C189" s="3" t="s">
        <v>16</v>
      </c>
      <c r="D189" s="12" t="s">
        <v>419</v>
      </c>
      <c r="E189" s="5" t="s">
        <v>420</v>
      </c>
      <c r="F189" s="32" t="s">
        <v>18</v>
      </c>
      <c r="G189" s="16">
        <v>1577.38</v>
      </c>
      <c r="H189" s="17">
        <f t="shared" si="8"/>
        <v>69404.72</v>
      </c>
      <c r="I189" s="35">
        <v>44</v>
      </c>
      <c r="J189" s="41">
        <v>1245</v>
      </c>
      <c r="K189" s="14">
        <f t="shared" si="7"/>
        <v>154380</v>
      </c>
      <c r="L189" s="21">
        <v>124</v>
      </c>
      <c r="M189" s="26">
        <v>1503.12</v>
      </c>
      <c r="N189" s="48">
        <f t="shared" si="6"/>
        <v>220958.63999999998</v>
      </c>
      <c r="O189" s="55">
        <v>147</v>
      </c>
    </row>
    <row r="190" spans="1:15" ht="13.5" thickBot="1" x14ac:dyDescent="0.25">
      <c r="A190" s="9">
        <v>44697</v>
      </c>
      <c r="B190" s="18" t="s">
        <v>416</v>
      </c>
      <c r="C190" s="3" t="s">
        <v>16</v>
      </c>
      <c r="D190" s="12" t="s">
        <v>421</v>
      </c>
      <c r="E190" s="5" t="s">
        <v>422</v>
      </c>
      <c r="F190" s="32" t="s">
        <v>18</v>
      </c>
      <c r="G190" s="16">
        <v>2250</v>
      </c>
      <c r="H190" s="17">
        <f t="shared" si="8"/>
        <v>112500</v>
      </c>
      <c r="I190" s="35">
        <v>50</v>
      </c>
      <c r="J190" s="41">
        <v>1807.81</v>
      </c>
      <c r="K190" s="14">
        <f t="shared" si="7"/>
        <v>90390.5</v>
      </c>
      <c r="L190" s="22">
        <v>50</v>
      </c>
      <c r="M190" s="26">
        <v>1807.81</v>
      </c>
      <c r="N190" s="48">
        <f t="shared" si="6"/>
        <v>233207.49</v>
      </c>
      <c r="O190" s="55">
        <v>129</v>
      </c>
    </row>
    <row r="191" spans="1:15" ht="13.5" thickBot="1" x14ac:dyDescent="0.25">
      <c r="A191" s="9">
        <v>44622</v>
      </c>
      <c r="B191" s="18">
        <v>44869</v>
      </c>
      <c r="C191" s="3" t="s">
        <v>16</v>
      </c>
      <c r="D191" s="12" t="s">
        <v>423</v>
      </c>
      <c r="E191" s="5" t="s">
        <v>424</v>
      </c>
      <c r="F191" s="32" t="s">
        <v>18</v>
      </c>
      <c r="G191" s="16">
        <v>86.75</v>
      </c>
      <c r="H191" s="17">
        <f t="shared" si="8"/>
        <v>44069</v>
      </c>
      <c r="I191" s="35">
        <v>508</v>
      </c>
      <c r="J191" s="41">
        <v>109.77</v>
      </c>
      <c r="K191" s="14">
        <f t="shared" si="7"/>
        <v>92755.65</v>
      </c>
      <c r="L191" s="22">
        <v>845</v>
      </c>
      <c r="M191" s="26">
        <v>109.77</v>
      </c>
      <c r="N191" s="48">
        <f t="shared" si="6"/>
        <v>32491.919999999998</v>
      </c>
      <c r="O191" s="55">
        <v>296</v>
      </c>
    </row>
    <row r="192" spans="1:15" ht="13.5" thickBot="1" x14ac:dyDescent="0.25">
      <c r="A192" s="9">
        <v>44697</v>
      </c>
      <c r="B192" s="18">
        <v>44867</v>
      </c>
      <c r="C192" s="3" t="s">
        <v>16</v>
      </c>
      <c r="D192" s="3" t="s">
        <v>20</v>
      </c>
      <c r="E192" s="5" t="s">
        <v>425</v>
      </c>
      <c r="F192" s="32" t="s">
        <v>18</v>
      </c>
      <c r="G192" s="16">
        <v>1512.5</v>
      </c>
      <c r="H192" s="17">
        <f t="shared" si="8"/>
        <v>134612.5</v>
      </c>
      <c r="I192" s="35">
        <v>89</v>
      </c>
      <c r="J192" s="39">
        <v>1525</v>
      </c>
      <c r="K192" s="14">
        <f t="shared" si="7"/>
        <v>135725</v>
      </c>
      <c r="L192" s="22">
        <v>89</v>
      </c>
      <c r="M192" s="26">
        <v>1525</v>
      </c>
      <c r="N192" s="48">
        <f t="shared" si="6"/>
        <v>289750</v>
      </c>
      <c r="O192" s="55">
        <v>190</v>
      </c>
    </row>
    <row r="193" spans="1:15" ht="13.5" thickBot="1" x14ac:dyDescent="0.25">
      <c r="A193" s="9">
        <v>44532</v>
      </c>
      <c r="B193" s="18">
        <v>44855</v>
      </c>
      <c r="C193" s="3" t="s">
        <v>16</v>
      </c>
      <c r="D193" s="3" t="s">
        <v>426</v>
      </c>
      <c r="E193" s="5" t="s">
        <v>427</v>
      </c>
      <c r="F193" s="32" t="s">
        <v>18</v>
      </c>
      <c r="G193" s="16">
        <v>193.13</v>
      </c>
      <c r="H193" s="17">
        <f t="shared" si="8"/>
        <v>45578.68</v>
      </c>
      <c r="I193" s="35">
        <v>236</v>
      </c>
      <c r="J193" s="39">
        <v>313.55</v>
      </c>
      <c r="K193" s="14">
        <f t="shared" si="7"/>
        <v>73997.8</v>
      </c>
      <c r="L193" s="22">
        <v>236</v>
      </c>
      <c r="M193" s="26">
        <v>313.55</v>
      </c>
      <c r="N193" s="48">
        <f t="shared" si="6"/>
        <v>64591.3</v>
      </c>
      <c r="O193" s="55">
        <v>206</v>
      </c>
    </row>
    <row r="194" spans="1:15" ht="13.5" thickBot="1" x14ac:dyDescent="0.25">
      <c r="A194" s="9">
        <v>44176</v>
      </c>
      <c r="B194" s="18">
        <v>45265</v>
      </c>
      <c r="C194" s="3" t="s">
        <v>16</v>
      </c>
      <c r="D194" s="12" t="s">
        <v>428</v>
      </c>
      <c r="E194" s="5" t="s">
        <v>429</v>
      </c>
      <c r="F194" s="32" t="s">
        <v>29</v>
      </c>
      <c r="G194" s="16">
        <v>73.78</v>
      </c>
      <c r="H194" s="17">
        <f t="shared" si="8"/>
        <v>12099.92</v>
      </c>
      <c r="I194" s="35">
        <v>164</v>
      </c>
      <c r="J194" s="39">
        <v>75</v>
      </c>
      <c r="K194" s="14">
        <f t="shared" si="7"/>
        <v>16725</v>
      </c>
      <c r="L194" s="21">
        <v>223</v>
      </c>
      <c r="M194" s="26">
        <v>77.5</v>
      </c>
      <c r="N194" s="48">
        <f t="shared" si="6"/>
        <v>14880</v>
      </c>
      <c r="O194" s="55">
        <v>192</v>
      </c>
    </row>
    <row r="195" spans="1:15" ht="13.5" thickBot="1" x14ac:dyDescent="0.25">
      <c r="A195" s="9">
        <v>44294</v>
      </c>
      <c r="B195" s="18">
        <v>45265</v>
      </c>
      <c r="C195" s="3" t="s">
        <v>16</v>
      </c>
      <c r="D195" s="12" t="s">
        <v>430</v>
      </c>
      <c r="E195" s="5" t="s">
        <v>431</v>
      </c>
      <c r="F195" s="32" t="s">
        <v>29</v>
      </c>
      <c r="G195" s="16">
        <v>81.25</v>
      </c>
      <c r="H195" s="17">
        <f t="shared" si="8"/>
        <v>6743.75</v>
      </c>
      <c r="I195" s="35">
        <v>83</v>
      </c>
      <c r="J195" s="39">
        <v>78</v>
      </c>
      <c r="K195" s="14">
        <f t="shared" si="7"/>
        <v>11154</v>
      </c>
      <c r="L195" s="21">
        <v>143</v>
      </c>
      <c r="M195" s="26">
        <v>78</v>
      </c>
      <c r="N195" s="48">
        <f t="shared" si="6"/>
        <v>8814</v>
      </c>
      <c r="O195" s="55">
        <v>113</v>
      </c>
    </row>
    <row r="196" spans="1:15" ht="13.5" thickBot="1" x14ac:dyDescent="0.25">
      <c r="A196" s="9">
        <v>44531</v>
      </c>
      <c r="B196" s="18">
        <v>44855</v>
      </c>
      <c r="C196" s="3" t="s">
        <v>16</v>
      </c>
      <c r="D196" s="12" t="s">
        <v>432</v>
      </c>
      <c r="E196" s="5" t="s">
        <v>433</v>
      </c>
      <c r="F196" s="32" t="s">
        <v>29</v>
      </c>
      <c r="G196" s="16">
        <v>141.72999999999999</v>
      </c>
      <c r="H196" s="17">
        <f t="shared" si="8"/>
        <v>3826.7099999999996</v>
      </c>
      <c r="I196" s="35">
        <v>27</v>
      </c>
      <c r="J196" s="39">
        <v>141.72999999999999</v>
      </c>
      <c r="K196" s="14">
        <f t="shared" si="7"/>
        <v>5385.74</v>
      </c>
      <c r="L196" s="21">
        <v>38</v>
      </c>
      <c r="M196" s="26">
        <v>141.72999999999999</v>
      </c>
      <c r="N196" s="48">
        <f t="shared" si="6"/>
        <v>7653.4199999999992</v>
      </c>
      <c r="O196" s="55">
        <v>54</v>
      </c>
    </row>
    <row r="197" spans="1:15" ht="13.5" thickBot="1" x14ac:dyDescent="0.25">
      <c r="A197" s="30" t="s">
        <v>434</v>
      </c>
      <c r="B197" s="4" t="s">
        <v>434</v>
      </c>
      <c r="C197" s="3" t="s">
        <v>16</v>
      </c>
      <c r="D197" s="12" t="s">
        <v>435</v>
      </c>
      <c r="E197" s="5" t="s">
        <v>436</v>
      </c>
      <c r="F197" s="32" t="s">
        <v>29</v>
      </c>
      <c r="G197" s="16">
        <v>80</v>
      </c>
      <c r="H197" s="17">
        <f t="shared" si="8"/>
        <v>400</v>
      </c>
      <c r="I197" s="35">
        <v>5</v>
      </c>
      <c r="J197" s="41">
        <v>80</v>
      </c>
      <c r="K197" s="14">
        <f t="shared" si="7"/>
        <v>480</v>
      </c>
      <c r="L197" s="22">
        <v>6</v>
      </c>
      <c r="M197" s="26">
        <v>80</v>
      </c>
      <c r="N197" s="48">
        <f t="shared" si="6"/>
        <v>480</v>
      </c>
      <c r="O197" s="55">
        <v>6</v>
      </c>
    </row>
    <row r="198" spans="1:15" ht="13.5" thickBot="1" x14ac:dyDescent="0.25">
      <c r="A198" s="9">
        <v>44518</v>
      </c>
      <c r="B198" s="18">
        <v>44788</v>
      </c>
      <c r="C198" s="3" t="s">
        <v>16</v>
      </c>
      <c r="D198" s="12" t="s">
        <v>437</v>
      </c>
      <c r="E198" s="5" t="s">
        <v>438</v>
      </c>
      <c r="F198" s="32" t="s">
        <v>29</v>
      </c>
      <c r="G198" s="16">
        <v>290</v>
      </c>
      <c r="H198" s="17">
        <f t="shared" si="8"/>
        <v>16820</v>
      </c>
      <c r="I198" s="35">
        <v>58</v>
      </c>
      <c r="J198" s="41">
        <v>277.5</v>
      </c>
      <c r="K198" s="14">
        <f t="shared" si="7"/>
        <v>29970</v>
      </c>
      <c r="L198" s="21">
        <v>108</v>
      </c>
      <c r="M198" s="26">
        <v>277.5</v>
      </c>
      <c r="N198" s="48">
        <f t="shared" si="6"/>
        <v>6105</v>
      </c>
      <c r="O198" s="55">
        <v>22</v>
      </c>
    </row>
    <row r="199" spans="1:15" ht="13.5" thickBot="1" x14ac:dyDescent="0.25">
      <c r="A199" s="9" t="s">
        <v>97</v>
      </c>
      <c r="B199" s="18">
        <v>44788</v>
      </c>
      <c r="C199" s="3" t="s">
        <v>16</v>
      </c>
      <c r="D199" s="12" t="s">
        <v>439</v>
      </c>
      <c r="E199" s="5" t="s">
        <v>440</v>
      </c>
      <c r="F199" s="32" t="s">
        <v>23</v>
      </c>
      <c r="G199" s="16">
        <v>907.5</v>
      </c>
      <c r="H199" s="17">
        <f t="shared" si="8"/>
        <v>10890</v>
      </c>
      <c r="I199" s="35">
        <v>12</v>
      </c>
      <c r="J199" s="41">
        <v>907.5</v>
      </c>
      <c r="K199" s="14">
        <f t="shared" si="7"/>
        <v>4537.5</v>
      </c>
      <c r="L199" s="22">
        <v>5</v>
      </c>
      <c r="M199" s="26">
        <v>907.5</v>
      </c>
      <c r="N199" s="48">
        <f t="shared" si="6"/>
        <v>4537.5</v>
      </c>
      <c r="O199" s="55">
        <v>5</v>
      </c>
    </row>
    <row r="200" spans="1:15" ht="13.5" thickBot="1" x14ac:dyDescent="0.25">
      <c r="A200" s="9" t="s">
        <v>64</v>
      </c>
      <c r="B200" s="18">
        <v>45265</v>
      </c>
      <c r="C200" s="3" t="s">
        <v>16</v>
      </c>
      <c r="D200" s="12" t="s">
        <v>441</v>
      </c>
      <c r="E200" s="5" t="s">
        <v>442</v>
      </c>
      <c r="F200" s="32" t="s">
        <v>29</v>
      </c>
      <c r="G200" s="16">
        <v>530.96</v>
      </c>
      <c r="H200" s="17">
        <f t="shared" si="8"/>
        <v>2123.84</v>
      </c>
      <c r="I200" s="35">
        <v>4</v>
      </c>
      <c r="J200" s="41">
        <v>435</v>
      </c>
      <c r="K200" s="14">
        <f t="shared" si="7"/>
        <v>1740</v>
      </c>
      <c r="L200" s="22">
        <v>4</v>
      </c>
      <c r="M200" s="26">
        <v>530</v>
      </c>
      <c r="N200" s="48">
        <f t="shared" si="6"/>
        <v>1590</v>
      </c>
      <c r="O200" s="55">
        <v>3</v>
      </c>
    </row>
    <row r="201" spans="1:15" ht="13.5" thickBot="1" x14ac:dyDescent="0.25">
      <c r="A201" s="30" t="s">
        <v>443</v>
      </c>
      <c r="B201" s="18">
        <v>44855</v>
      </c>
      <c r="C201" s="3" t="s">
        <v>16</v>
      </c>
      <c r="D201" s="12" t="s">
        <v>444</v>
      </c>
      <c r="E201" s="5" t="s">
        <v>445</v>
      </c>
      <c r="F201" s="32" t="s">
        <v>22</v>
      </c>
      <c r="G201" s="16">
        <v>1546.87</v>
      </c>
      <c r="H201" s="17">
        <f t="shared" si="8"/>
        <v>0</v>
      </c>
      <c r="I201" s="35">
        <v>0</v>
      </c>
      <c r="J201" s="41">
        <v>1962.5</v>
      </c>
      <c r="K201" s="14">
        <f t="shared" si="7"/>
        <v>176625</v>
      </c>
      <c r="L201" s="22">
        <v>90</v>
      </c>
      <c r="M201" s="26">
        <v>1962.5</v>
      </c>
      <c r="N201" s="48">
        <f t="shared" si="6"/>
        <v>0</v>
      </c>
      <c r="O201" s="55">
        <v>0</v>
      </c>
    </row>
    <row r="202" spans="1:15" ht="13.5" thickBot="1" x14ac:dyDescent="0.25">
      <c r="A202" s="9">
        <v>44532</v>
      </c>
      <c r="B202" s="18">
        <v>45265</v>
      </c>
      <c r="C202" s="3" t="s">
        <v>16</v>
      </c>
      <c r="D202" s="12" t="s">
        <v>446</v>
      </c>
      <c r="E202" s="5" t="s">
        <v>447</v>
      </c>
      <c r="F202" s="32" t="s">
        <v>22</v>
      </c>
      <c r="G202" s="16">
        <v>1143.75</v>
      </c>
      <c r="H202" s="17">
        <f t="shared" si="8"/>
        <v>76631.25</v>
      </c>
      <c r="I202" s="35">
        <v>67</v>
      </c>
      <c r="J202" s="41">
        <v>1950</v>
      </c>
      <c r="K202" s="14">
        <f t="shared" si="7"/>
        <v>175500</v>
      </c>
      <c r="L202" s="22">
        <v>90</v>
      </c>
      <c r="M202" s="26">
        <v>1143.75</v>
      </c>
      <c r="N202" s="48">
        <f t="shared" si="6"/>
        <v>69768.75</v>
      </c>
      <c r="O202" s="55">
        <v>61</v>
      </c>
    </row>
    <row r="203" spans="1:15" ht="13.5" thickBot="1" x14ac:dyDescent="0.25">
      <c r="A203" s="30" t="s">
        <v>448</v>
      </c>
      <c r="B203" s="18">
        <v>45265</v>
      </c>
      <c r="C203" s="3" t="s">
        <v>16</v>
      </c>
      <c r="D203" s="3" t="s">
        <v>449</v>
      </c>
      <c r="E203" s="5" t="s">
        <v>450</v>
      </c>
      <c r="F203" s="32" t="s">
        <v>29</v>
      </c>
      <c r="G203" s="16">
        <v>125</v>
      </c>
      <c r="H203" s="17">
        <f t="shared" si="8"/>
        <v>1750</v>
      </c>
      <c r="I203" s="35">
        <v>14</v>
      </c>
      <c r="J203" s="41">
        <v>145</v>
      </c>
      <c r="K203" s="14">
        <v>0</v>
      </c>
      <c r="L203" s="21">
        <v>14</v>
      </c>
      <c r="M203" s="26">
        <v>135</v>
      </c>
      <c r="N203" s="48">
        <f t="shared" si="6"/>
        <v>1485</v>
      </c>
      <c r="O203" s="55">
        <v>11</v>
      </c>
    </row>
    <row r="204" spans="1:15" ht="13.5" thickBot="1" x14ac:dyDescent="0.25">
      <c r="A204" s="9">
        <v>44518</v>
      </c>
      <c r="B204" s="18">
        <v>44518</v>
      </c>
      <c r="C204" s="3" t="s">
        <v>16</v>
      </c>
      <c r="D204" s="3" t="s">
        <v>451</v>
      </c>
      <c r="E204" s="5" t="s">
        <v>452</v>
      </c>
      <c r="F204" s="32" t="s">
        <v>29</v>
      </c>
      <c r="G204" s="16">
        <v>95</v>
      </c>
      <c r="H204" s="17">
        <f t="shared" si="8"/>
        <v>0</v>
      </c>
      <c r="I204" s="35">
        <v>0</v>
      </c>
      <c r="J204" s="41">
        <v>95</v>
      </c>
      <c r="K204" s="14">
        <f t="shared" si="7"/>
        <v>0</v>
      </c>
      <c r="L204" s="21">
        <v>0</v>
      </c>
      <c r="M204" s="26">
        <v>95</v>
      </c>
      <c r="N204" s="48">
        <f t="shared" si="6"/>
        <v>0</v>
      </c>
      <c r="O204" s="55">
        <v>0</v>
      </c>
    </row>
    <row r="205" spans="1:15" ht="13.5" thickBot="1" x14ac:dyDescent="0.25">
      <c r="A205" s="9">
        <v>44518</v>
      </c>
      <c r="B205" s="18">
        <v>44855</v>
      </c>
      <c r="C205" s="3" t="s">
        <v>16</v>
      </c>
      <c r="D205" s="12" t="s">
        <v>453</v>
      </c>
      <c r="E205" s="5" t="s">
        <v>454</v>
      </c>
      <c r="F205" s="32" t="s">
        <v>17</v>
      </c>
      <c r="G205" s="16">
        <v>33.92</v>
      </c>
      <c r="H205" s="17">
        <f t="shared" si="8"/>
        <v>1221.1200000000001</v>
      </c>
      <c r="I205" s="35">
        <v>36</v>
      </c>
      <c r="J205" s="41">
        <v>219</v>
      </c>
      <c r="K205" s="14">
        <f t="shared" ref="K205:K253" si="9">(J205*L205)</f>
        <v>25623</v>
      </c>
      <c r="L205" s="21">
        <v>117</v>
      </c>
      <c r="M205" s="26">
        <v>219</v>
      </c>
      <c r="N205" s="48">
        <f t="shared" ref="N205:N253" si="10">(M205*O205)</f>
        <v>4161</v>
      </c>
      <c r="O205" s="55">
        <v>19</v>
      </c>
    </row>
    <row r="206" spans="1:15" ht="13.5" thickBot="1" x14ac:dyDescent="0.25">
      <c r="A206" s="30" t="s">
        <v>140</v>
      </c>
      <c r="B206" s="4" t="s">
        <v>140</v>
      </c>
      <c r="C206" s="3" t="s">
        <v>16</v>
      </c>
      <c r="D206" s="12" t="s">
        <v>455</v>
      </c>
      <c r="E206" s="5" t="s">
        <v>456</v>
      </c>
      <c r="F206" s="32" t="s">
        <v>21</v>
      </c>
      <c r="G206" s="16"/>
      <c r="H206" s="17">
        <f t="shared" si="8"/>
        <v>0</v>
      </c>
      <c r="I206" s="35">
        <v>0</v>
      </c>
      <c r="J206" s="41">
        <v>3000</v>
      </c>
      <c r="K206" s="14">
        <f t="shared" si="9"/>
        <v>0</v>
      </c>
      <c r="L206" s="21">
        <v>0</v>
      </c>
      <c r="M206" s="26">
        <v>3000</v>
      </c>
      <c r="N206" s="48">
        <f t="shared" si="10"/>
        <v>0</v>
      </c>
      <c r="O206" s="55">
        <v>0</v>
      </c>
    </row>
    <row r="207" spans="1:15" ht="13.5" thickBot="1" x14ac:dyDescent="0.25">
      <c r="A207" s="9">
        <v>44648</v>
      </c>
      <c r="B207" s="18">
        <v>45265</v>
      </c>
      <c r="C207" s="3" t="s">
        <v>16</v>
      </c>
      <c r="D207" s="12" t="s">
        <v>457</v>
      </c>
      <c r="E207" s="5" t="s">
        <v>458</v>
      </c>
      <c r="F207" s="32" t="s">
        <v>29</v>
      </c>
      <c r="G207" s="16">
        <v>37.5</v>
      </c>
      <c r="H207" s="17">
        <f t="shared" si="8"/>
        <v>4162.5</v>
      </c>
      <c r="I207" s="35">
        <v>111</v>
      </c>
      <c r="J207" s="41">
        <v>35</v>
      </c>
      <c r="K207" s="14">
        <f t="shared" si="9"/>
        <v>6790</v>
      </c>
      <c r="L207" s="21">
        <v>194</v>
      </c>
      <c r="M207" s="26">
        <v>35</v>
      </c>
      <c r="N207" s="48">
        <f t="shared" si="10"/>
        <v>4620</v>
      </c>
      <c r="O207" s="55">
        <v>132</v>
      </c>
    </row>
    <row r="208" spans="1:15" ht="13.5" thickBot="1" x14ac:dyDescent="0.25">
      <c r="A208" s="9">
        <v>43953</v>
      </c>
      <c r="B208" s="18">
        <v>43953</v>
      </c>
      <c r="C208" s="3" t="s">
        <v>16</v>
      </c>
      <c r="D208" s="12" t="s">
        <v>459</v>
      </c>
      <c r="E208" s="5" t="s">
        <v>460</v>
      </c>
      <c r="F208" s="32" t="s">
        <v>29</v>
      </c>
      <c r="G208" s="16">
        <v>23.68</v>
      </c>
      <c r="H208" s="17">
        <f t="shared" si="8"/>
        <v>805.12</v>
      </c>
      <c r="I208" s="35">
        <v>34</v>
      </c>
      <c r="J208" s="41">
        <v>20.75</v>
      </c>
      <c r="K208" s="14">
        <f t="shared" si="9"/>
        <v>1701.5</v>
      </c>
      <c r="L208" s="22">
        <v>82</v>
      </c>
      <c r="M208" s="26">
        <v>20.75</v>
      </c>
      <c r="N208" s="48">
        <f t="shared" si="10"/>
        <v>1182.75</v>
      </c>
      <c r="O208" s="55">
        <v>57</v>
      </c>
    </row>
    <row r="209" spans="1:15" ht="13.5" thickBot="1" x14ac:dyDescent="0.25">
      <c r="A209" s="9" t="s">
        <v>107</v>
      </c>
      <c r="B209" s="18">
        <v>45265</v>
      </c>
      <c r="C209" s="3" t="s">
        <v>16</v>
      </c>
      <c r="D209" s="3" t="s">
        <v>461</v>
      </c>
      <c r="E209" s="5" t="s">
        <v>462</v>
      </c>
      <c r="F209" s="32" t="s">
        <v>29</v>
      </c>
      <c r="G209" s="16">
        <v>14.4</v>
      </c>
      <c r="H209" s="17">
        <f t="shared" si="8"/>
        <v>1339.2</v>
      </c>
      <c r="I209" s="35">
        <v>93</v>
      </c>
      <c r="J209" s="41">
        <v>9.66</v>
      </c>
      <c r="K209" s="14">
        <f t="shared" si="9"/>
        <v>1362.06</v>
      </c>
      <c r="L209" s="22">
        <v>141</v>
      </c>
      <c r="M209" s="26">
        <v>9.66</v>
      </c>
      <c r="N209" s="48">
        <f t="shared" si="10"/>
        <v>1255.8</v>
      </c>
      <c r="O209" s="55">
        <v>130</v>
      </c>
    </row>
    <row r="210" spans="1:15" ht="13.5" thickBot="1" x14ac:dyDescent="0.25">
      <c r="A210" s="9">
        <v>44518</v>
      </c>
      <c r="B210" s="18">
        <v>44788</v>
      </c>
      <c r="C210" s="3" t="s">
        <v>16</v>
      </c>
      <c r="D210" s="3" t="s">
        <v>463</v>
      </c>
      <c r="E210" s="5" t="s">
        <v>464</v>
      </c>
      <c r="F210" s="32" t="s">
        <v>29</v>
      </c>
      <c r="G210" s="16">
        <v>39.49</v>
      </c>
      <c r="H210" s="17">
        <f t="shared" si="8"/>
        <v>1935.01</v>
      </c>
      <c r="I210" s="35">
        <v>49</v>
      </c>
      <c r="J210" s="41">
        <v>41.96</v>
      </c>
      <c r="K210" s="14">
        <f t="shared" si="9"/>
        <v>4237.96</v>
      </c>
      <c r="L210" s="22">
        <v>101</v>
      </c>
      <c r="M210" s="26">
        <v>41.96</v>
      </c>
      <c r="N210" s="48">
        <f t="shared" si="10"/>
        <v>2517.6</v>
      </c>
      <c r="O210" s="55">
        <v>60</v>
      </c>
    </row>
    <row r="211" spans="1:15" ht="13.5" thickBot="1" x14ac:dyDescent="0.25">
      <c r="A211" s="9" t="s">
        <v>64</v>
      </c>
      <c r="B211" s="18" t="s">
        <v>64</v>
      </c>
      <c r="C211" s="3" t="s">
        <v>16</v>
      </c>
      <c r="D211" s="3" t="s">
        <v>38</v>
      </c>
      <c r="E211" s="5" t="s">
        <v>465</v>
      </c>
      <c r="F211" s="32" t="s">
        <v>19</v>
      </c>
      <c r="G211" s="16">
        <v>6.37</v>
      </c>
      <c r="H211" s="17">
        <f t="shared" si="8"/>
        <v>0</v>
      </c>
      <c r="I211" s="35">
        <v>0</v>
      </c>
      <c r="J211" s="41">
        <v>6.37</v>
      </c>
      <c r="K211" s="14">
        <f t="shared" si="9"/>
        <v>0</v>
      </c>
      <c r="L211" s="22">
        <v>0</v>
      </c>
      <c r="M211" s="26">
        <v>6.37</v>
      </c>
      <c r="N211" s="48">
        <f t="shared" si="10"/>
        <v>0</v>
      </c>
      <c r="O211" s="55">
        <v>0</v>
      </c>
    </row>
    <row r="212" spans="1:15" ht="13.5" thickBot="1" x14ac:dyDescent="0.25">
      <c r="A212" s="9">
        <v>44622</v>
      </c>
      <c r="B212" s="18">
        <v>44622</v>
      </c>
      <c r="C212" s="3" t="s">
        <v>16</v>
      </c>
      <c r="D212" s="12" t="s">
        <v>466</v>
      </c>
      <c r="E212" s="5" t="s">
        <v>467</v>
      </c>
      <c r="F212" s="32" t="s">
        <v>17</v>
      </c>
      <c r="G212" s="16">
        <v>11.12</v>
      </c>
      <c r="H212" s="17">
        <f t="shared" si="8"/>
        <v>61159.999999999993</v>
      </c>
      <c r="I212" s="35">
        <v>5500</v>
      </c>
      <c r="J212" s="41">
        <v>4.04</v>
      </c>
      <c r="K212" s="14">
        <f t="shared" si="9"/>
        <v>42420</v>
      </c>
      <c r="L212" s="22">
        <v>10500</v>
      </c>
      <c r="M212" s="26">
        <v>4.04</v>
      </c>
      <c r="N212" s="48">
        <f t="shared" si="10"/>
        <v>34340</v>
      </c>
      <c r="O212" s="55">
        <v>8500</v>
      </c>
    </row>
    <row r="213" spans="1:15" ht="13.5" thickBot="1" x14ac:dyDescent="0.25">
      <c r="A213" s="9">
        <v>44595</v>
      </c>
      <c r="B213" s="18">
        <v>44595</v>
      </c>
      <c r="C213" s="3" t="s">
        <v>16</v>
      </c>
      <c r="D213" s="12" t="s">
        <v>468</v>
      </c>
      <c r="E213" s="5" t="s">
        <v>469</v>
      </c>
      <c r="F213" s="32" t="s">
        <v>17</v>
      </c>
      <c r="G213" s="16">
        <v>12.01</v>
      </c>
      <c r="H213" s="17">
        <f t="shared" si="8"/>
        <v>0</v>
      </c>
      <c r="I213" s="35">
        <v>0</v>
      </c>
      <c r="J213" s="41">
        <v>8.48</v>
      </c>
      <c r="K213" s="14">
        <f t="shared" si="9"/>
        <v>0</v>
      </c>
      <c r="L213" s="22">
        <v>0</v>
      </c>
      <c r="M213" s="26">
        <v>8.48</v>
      </c>
      <c r="N213" s="48">
        <f t="shared" si="10"/>
        <v>0</v>
      </c>
      <c r="O213" s="55">
        <v>0</v>
      </c>
    </row>
    <row r="214" spans="1:15" ht="13.5" thickBot="1" x14ac:dyDescent="0.25">
      <c r="A214" s="9">
        <v>44595</v>
      </c>
      <c r="B214" s="18">
        <v>44595</v>
      </c>
      <c r="C214" s="3" t="s">
        <v>16</v>
      </c>
      <c r="D214" s="12" t="s">
        <v>470</v>
      </c>
      <c r="E214" s="5" t="s">
        <v>471</v>
      </c>
      <c r="F214" s="32" t="s">
        <v>17</v>
      </c>
      <c r="G214" s="16">
        <v>12.01</v>
      </c>
      <c r="H214" s="17">
        <f>G214*I214</f>
        <v>30025</v>
      </c>
      <c r="I214" s="35">
        <v>2500</v>
      </c>
      <c r="J214" s="41">
        <v>12.01</v>
      </c>
      <c r="K214" s="14">
        <f>(J214*L214)</f>
        <v>30025</v>
      </c>
      <c r="L214" s="22">
        <v>2500</v>
      </c>
      <c r="M214" s="26">
        <v>12.01</v>
      </c>
      <c r="N214" s="48">
        <f t="shared" si="10"/>
        <v>30025</v>
      </c>
      <c r="O214" s="55">
        <v>2500</v>
      </c>
    </row>
    <row r="215" spans="1:15" ht="13.5" thickBot="1" x14ac:dyDescent="0.25">
      <c r="A215" s="9">
        <v>44595</v>
      </c>
      <c r="B215" s="18">
        <v>44595</v>
      </c>
      <c r="C215" s="3" t="s">
        <v>16</v>
      </c>
      <c r="D215" s="12" t="s">
        <v>36</v>
      </c>
      <c r="E215" s="5" t="s">
        <v>472</v>
      </c>
      <c r="F215" s="32" t="s">
        <v>17</v>
      </c>
      <c r="G215" s="16">
        <v>8.42</v>
      </c>
      <c r="H215" s="17">
        <f>G215*I215</f>
        <v>0</v>
      </c>
      <c r="I215" s="35">
        <v>0</v>
      </c>
      <c r="J215" s="41">
        <v>8.44</v>
      </c>
      <c r="K215" s="14">
        <f t="shared" si="9"/>
        <v>0</v>
      </c>
      <c r="L215" s="22">
        <v>0</v>
      </c>
      <c r="M215" s="26">
        <v>8.44</v>
      </c>
      <c r="N215" s="48">
        <f t="shared" si="10"/>
        <v>0</v>
      </c>
      <c r="O215" s="55">
        <v>0</v>
      </c>
    </row>
    <row r="216" spans="1:15" ht="13.5" thickBot="1" x14ac:dyDescent="0.25">
      <c r="A216" s="9">
        <v>44595</v>
      </c>
      <c r="B216" s="18">
        <v>44595</v>
      </c>
      <c r="C216" s="3" t="s">
        <v>16</v>
      </c>
      <c r="D216" s="12" t="s">
        <v>473</v>
      </c>
      <c r="E216" s="5" t="s">
        <v>474</v>
      </c>
      <c r="F216" s="32" t="s">
        <v>17</v>
      </c>
      <c r="G216" s="16">
        <v>9.86</v>
      </c>
      <c r="H216" s="17">
        <f>G216*I216</f>
        <v>0</v>
      </c>
      <c r="I216" s="35">
        <v>0</v>
      </c>
      <c r="J216" s="41">
        <v>9.86</v>
      </c>
      <c r="K216" s="14">
        <f t="shared" si="9"/>
        <v>0</v>
      </c>
      <c r="L216" s="22">
        <v>0</v>
      </c>
      <c r="M216" s="26">
        <v>9.86</v>
      </c>
      <c r="N216" s="48">
        <f t="shared" si="10"/>
        <v>0</v>
      </c>
      <c r="O216" s="55">
        <v>0</v>
      </c>
    </row>
    <row r="217" spans="1:15" ht="13.5" thickBot="1" x14ac:dyDescent="0.25">
      <c r="A217" s="9">
        <v>44648</v>
      </c>
      <c r="B217" s="18">
        <v>45265</v>
      </c>
      <c r="C217" s="3" t="s">
        <v>16</v>
      </c>
      <c r="D217" s="12" t="s">
        <v>475</v>
      </c>
      <c r="E217" s="5" t="s">
        <v>476</v>
      </c>
      <c r="F217" s="32" t="s">
        <v>23</v>
      </c>
      <c r="G217" s="16">
        <v>2.5</v>
      </c>
      <c r="H217" s="17">
        <f t="shared" si="8"/>
        <v>3750</v>
      </c>
      <c r="I217" s="35">
        <v>1500</v>
      </c>
      <c r="J217" s="41">
        <v>3.75</v>
      </c>
      <c r="K217" s="14">
        <f t="shared" si="9"/>
        <v>1875</v>
      </c>
      <c r="L217" s="22">
        <v>500</v>
      </c>
      <c r="M217" s="26">
        <v>3.49</v>
      </c>
      <c r="N217" s="48">
        <f t="shared" si="10"/>
        <v>0</v>
      </c>
      <c r="O217" s="55">
        <v>0</v>
      </c>
    </row>
    <row r="218" spans="1:15" ht="13.5" thickBot="1" x14ac:dyDescent="0.25">
      <c r="A218" s="9">
        <v>44518</v>
      </c>
      <c r="B218" s="18">
        <v>44518</v>
      </c>
      <c r="C218" s="3" t="s">
        <v>16</v>
      </c>
      <c r="D218" s="3" t="s">
        <v>477</v>
      </c>
      <c r="E218" s="5" t="s">
        <v>478</v>
      </c>
      <c r="F218" s="32" t="s">
        <v>17</v>
      </c>
      <c r="G218" s="16">
        <v>12</v>
      </c>
      <c r="H218" s="17">
        <f t="shared" si="8"/>
        <v>0</v>
      </c>
      <c r="I218" s="35">
        <v>0</v>
      </c>
      <c r="J218" s="41">
        <v>12</v>
      </c>
      <c r="K218" s="14">
        <f t="shared" si="9"/>
        <v>0</v>
      </c>
      <c r="L218" s="22">
        <v>0</v>
      </c>
      <c r="M218" s="26">
        <v>12</v>
      </c>
      <c r="N218" s="48">
        <f t="shared" si="10"/>
        <v>0</v>
      </c>
      <c r="O218" s="55">
        <v>0</v>
      </c>
    </row>
    <row r="219" spans="1:15" ht="13.5" thickBot="1" x14ac:dyDescent="0.25">
      <c r="A219" s="9">
        <v>44531</v>
      </c>
      <c r="B219" s="18">
        <v>44531</v>
      </c>
      <c r="C219" s="3" t="s">
        <v>16</v>
      </c>
      <c r="D219" s="12" t="s">
        <v>479</v>
      </c>
      <c r="E219" s="5" t="s">
        <v>480</v>
      </c>
      <c r="F219" s="32" t="s">
        <v>29</v>
      </c>
      <c r="G219" s="16">
        <v>1953.12</v>
      </c>
      <c r="H219" s="17">
        <f t="shared" si="8"/>
        <v>0</v>
      </c>
      <c r="I219" s="35">
        <v>0</v>
      </c>
      <c r="J219" s="41">
        <v>1950</v>
      </c>
      <c r="K219" s="14">
        <f t="shared" si="9"/>
        <v>0</v>
      </c>
      <c r="L219" s="22">
        <v>0</v>
      </c>
      <c r="M219" s="26">
        <v>1950</v>
      </c>
      <c r="N219" s="48">
        <f t="shared" si="10"/>
        <v>0</v>
      </c>
      <c r="O219" s="55">
        <v>0</v>
      </c>
    </row>
    <row r="220" spans="1:15" ht="13.5" thickBot="1" x14ac:dyDescent="0.25">
      <c r="A220" s="9">
        <v>44603</v>
      </c>
      <c r="B220" s="18" t="s">
        <v>481</v>
      </c>
      <c r="C220" s="3" t="s">
        <v>16</v>
      </c>
      <c r="D220" s="12" t="s">
        <v>482</v>
      </c>
      <c r="E220" s="5" t="s">
        <v>483</v>
      </c>
      <c r="F220" s="32" t="s">
        <v>29</v>
      </c>
      <c r="G220" s="16">
        <v>2350</v>
      </c>
      <c r="H220" s="17">
        <f t="shared" si="8"/>
        <v>30550</v>
      </c>
      <c r="I220" s="35">
        <v>13</v>
      </c>
      <c r="J220" s="41">
        <v>2350</v>
      </c>
      <c r="K220" s="14">
        <f t="shared" si="9"/>
        <v>35250</v>
      </c>
      <c r="L220" s="22">
        <v>15</v>
      </c>
      <c r="M220" s="26">
        <v>2350</v>
      </c>
      <c r="N220" s="48">
        <f t="shared" si="10"/>
        <v>68150</v>
      </c>
      <c r="O220" s="55">
        <v>29</v>
      </c>
    </row>
    <row r="221" spans="1:15" ht="13.5" thickBot="1" x14ac:dyDescent="0.25">
      <c r="A221" s="9">
        <v>44603</v>
      </c>
      <c r="B221" s="18" t="s">
        <v>481</v>
      </c>
      <c r="C221" s="3" t="s">
        <v>16</v>
      </c>
      <c r="D221" s="12" t="s">
        <v>484</v>
      </c>
      <c r="E221" s="5" t="s">
        <v>485</v>
      </c>
      <c r="F221" s="32" t="s">
        <v>29</v>
      </c>
      <c r="G221" s="16">
        <v>2350</v>
      </c>
      <c r="H221" s="17">
        <f t="shared" si="8"/>
        <v>65800</v>
      </c>
      <c r="I221" s="35">
        <v>28</v>
      </c>
      <c r="J221" s="41">
        <v>2350</v>
      </c>
      <c r="K221" s="14">
        <f t="shared" si="9"/>
        <v>56400</v>
      </c>
      <c r="L221" s="22">
        <v>24</v>
      </c>
      <c r="M221" s="26">
        <v>2350</v>
      </c>
      <c r="N221" s="48">
        <f t="shared" si="10"/>
        <v>30550</v>
      </c>
      <c r="O221" s="55">
        <v>13</v>
      </c>
    </row>
    <row r="222" spans="1:15" ht="13.5" thickBot="1" x14ac:dyDescent="0.25">
      <c r="A222" s="9">
        <v>44603</v>
      </c>
      <c r="B222" s="18">
        <v>44708</v>
      </c>
      <c r="C222" s="3" t="s">
        <v>16</v>
      </c>
      <c r="D222" s="12" t="s">
        <v>486</v>
      </c>
      <c r="E222" s="5" t="s">
        <v>487</v>
      </c>
      <c r="F222" s="32" t="s">
        <v>29</v>
      </c>
      <c r="G222" s="16">
        <v>2178.12</v>
      </c>
      <c r="H222" s="17">
        <f t="shared" si="8"/>
        <v>10890.599999999999</v>
      </c>
      <c r="I222" s="35">
        <v>5</v>
      </c>
      <c r="J222" s="41">
        <v>2178.12</v>
      </c>
      <c r="K222" s="14">
        <f t="shared" si="9"/>
        <v>8712.48</v>
      </c>
      <c r="L222" s="22">
        <v>4</v>
      </c>
      <c r="M222" s="26">
        <v>2178.12</v>
      </c>
      <c r="N222" s="48">
        <f t="shared" si="10"/>
        <v>10890.599999999999</v>
      </c>
      <c r="O222" s="55">
        <v>5</v>
      </c>
    </row>
    <row r="223" spans="1:15" ht="13.5" thickBot="1" x14ac:dyDescent="0.25">
      <c r="A223" s="9">
        <v>44603</v>
      </c>
      <c r="B223" s="18">
        <v>44708</v>
      </c>
      <c r="C223" s="3" t="s">
        <v>16</v>
      </c>
      <c r="D223" s="12" t="s">
        <v>488</v>
      </c>
      <c r="E223" s="5" t="s">
        <v>489</v>
      </c>
      <c r="F223" s="32" t="s">
        <v>29</v>
      </c>
      <c r="G223" s="16">
        <v>2100</v>
      </c>
      <c r="H223" s="17">
        <f t="shared" si="8"/>
        <v>8400</v>
      </c>
      <c r="I223" s="35">
        <v>4</v>
      </c>
      <c r="J223" s="41">
        <v>2100</v>
      </c>
      <c r="K223" s="14">
        <f t="shared" si="9"/>
        <v>6300</v>
      </c>
      <c r="L223" s="22">
        <v>3</v>
      </c>
      <c r="M223" s="26">
        <v>2100</v>
      </c>
      <c r="N223" s="48">
        <f t="shared" si="10"/>
        <v>6300</v>
      </c>
      <c r="O223" s="55">
        <v>3</v>
      </c>
    </row>
    <row r="224" spans="1:15" ht="13.5" thickBot="1" x14ac:dyDescent="0.25">
      <c r="A224" s="9">
        <v>44603</v>
      </c>
      <c r="B224" s="18">
        <v>44708</v>
      </c>
      <c r="C224" s="3" t="s">
        <v>16</v>
      </c>
      <c r="D224" s="12" t="s">
        <v>490</v>
      </c>
      <c r="E224" s="5" t="s">
        <v>491</v>
      </c>
      <c r="F224" s="32" t="s">
        <v>29</v>
      </c>
      <c r="G224" s="16">
        <v>2412.5</v>
      </c>
      <c r="H224" s="17">
        <f t="shared" si="8"/>
        <v>9650</v>
      </c>
      <c r="I224" s="35">
        <v>4</v>
      </c>
      <c r="J224" s="41">
        <v>2256.25</v>
      </c>
      <c r="K224" s="14">
        <f t="shared" si="9"/>
        <v>6768.75</v>
      </c>
      <c r="L224" s="22">
        <v>3</v>
      </c>
      <c r="M224" s="26">
        <v>2256.25</v>
      </c>
      <c r="N224" s="48">
        <f t="shared" si="10"/>
        <v>6768.75</v>
      </c>
      <c r="O224" s="55">
        <v>3</v>
      </c>
    </row>
    <row r="225" spans="1:15" ht="13.5" thickBot="1" x14ac:dyDescent="0.25">
      <c r="A225" s="9">
        <v>44603</v>
      </c>
      <c r="B225" s="18">
        <v>44708</v>
      </c>
      <c r="C225" s="3" t="s">
        <v>16</v>
      </c>
      <c r="D225" s="12" t="s">
        <v>492</v>
      </c>
      <c r="E225" s="5" t="s">
        <v>493</v>
      </c>
      <c r="F225" s="32" t="s">
        <v>29</v>
      </c>
      <c r="G225" s="16">
        <v>2412.5</v>
      </c>
      <c r="H225" s="17">
        <f t="shared" si="8"/>
        <v>12062.5</v>
      </c>
      <c r="I225" s="35">
        <v>5</v>
      </c>
      <c r="J225" s="41">
        <v>2256.25</v>
      </c>
      <c r="K225" s="14">
        <f t="shared" si="9"/>
        <v>9025</v>
      </c>
      <c r="L225" s="22">
        <v>4</v>
      </c>
      <c r="M225" s="26">
        <v>2256.25</v>
      </c>
      <c r="N225" s="48">
        <f t="shared" si="10"/>
        <v>13537.5</v>
      </c>
      <c r="O225" s="55">
        <v>6</v>
      </c>
    </row>
    <row r="226" spans="1:15" ht="13.5" thickBot="1" x14ac:dyDescent="0.25">
      <c r="A226" s="9">
        <v>44441</v>
      </c>
      <c r="B226" s="18" t="s">
        <v>494</v>
      </c>
      <c r="C226" s="3" t="s">
        <v>16</v>
      </c>
      <c r="D226" s="12" t="s">
        <v>495</v>
      </c>
      <c r="E226" s="5" t="s">
        <v>496</v>
      </c>
      <c r="F226" s="32" t="s">
        <v>17</v>
      </c>
      <c r="G226" s="16">
        <v>2281.25</v>
      </c>
      <c r="H226" s="17">
        <f t="shared" si="8"/>
        <v>15968.75</v>
      </c>
      <c r="I226" s="35">
        <v>7</v>
      </c>
      <c r="J226" s="41">
        <v>2500</v>
      </c>
      <c r="K226" s="14">
        <f t="shared" si="9"/>
        <v>17500</v>
      </c>
      <c r="L226" s="22">
        <v>7</v>
      </c>
      <c r="M226" s="26">
        <v>2281.25</v>
      </c>
      <c r="N226" s="48">
        <f t="shared" si="10"/>
        <v>15968.75</v>
      </c>
      <c r="O226" s="55">
        <v>7</v>
      </c>
    </row>
    <row r="227" spans="1:15" ht="13.5" thickBot="1" x14ac:dyDescent="0.25">
      <c r="A227" s="9">
        <v>44414</v>
      </c>
      <c r="B227" s="18">
        <v>44414</v>
      </c>
      <c r="C227" s="3" t="s">
        <v>16</v>
      </c>
      <c r="D227" s="12" t="s">
        <v>497</v>
      </c>
      <c r="E227" s="5" t="s">
        <v>498</v>
      </c>
      <c r="F227" s="32" t="s">
        <v>499</v>
      </c>
      <c r="G227" s="16">
        <v>3800</v>
      </c>
      <c r="H227" s="17">
        <f t="shared" si="8"/>
        <v>0</v>
      </c>
      <c r="I227" s="35">
        <v>0</v>
      </c>
      <c r="J227" s="41">
        <v>3800</v>
      </c>
      <c r="K227" s="14">
        <f t="shared" si="9"/>
        <v>3800</v>
      </c>
      <c r="L227" s="22">
        <v>1</v>
      </c>
      <c r="M227" s="26">
        <v>3800</v>
      </c>
      <c r="N227" s="48">
        <f t="shared" si="10"/>
        <v>7600</v>
      </c>
      <c r="O227" s="55">
        <v>2</v>
      </c>
    </row>
    <row r="228" spans="1:15" ht="13.5" thickBot="1" x14ac:dyDescent="0.25">
      <c r="A228" s="9" t="s">
        <v>500</v>
      </c>
      <c r="B228" s="18" t="s">
        <v>500</v>
      </c>
      <c r="C228" s="3" t="s">
        <v>16</v>
      </c>
      <c r="D228" s="12" t="s">
        <v>497</v>
      </c>
      <c r="E228" s="5" t="s">
        <v>501</v>
      </c>
      <c r="F228" s="32" t="s">
        <v>17</v>
      </c>
      <c r="G228" s="16">
        <v>5.5</v>
      </c>
      <c r="H228" s="17">
        <f t="shared" si="8"/>
        <v>4400</v>
      </c>
      <c r="I228" s="35">
        <v>800</v>
      </c>
      <c r="J228" s="41">
        <v>2220</v>
      </c>
      <c r="K228" s="14">
        <v>5.5</v>
      </c>
      <c r="L228" s="22">
        <v>900</v>
      </c>
      <c r="M228" s="26">
        <v>2220</v>
      </c>
      <c r="N228" s="48">
        <f t="shared" si="10"/>
        <v>1554000</v>
      </c>
      <c r="O228" s="55">
        <v>700</v>
      </c>
    </row>
    <row r="229" spans="1:15" ht="13.5" thickBot="1" x14ac:dyDescent="0.25">
      <c r="A229" s="9">
        <v>44532</v>
      </c>
      <c r="B229" s="18" t="s">
        <v>494</v>
      </c>
      <c r="C229" s="3" t="s">
        <v>16</v>
      </c>
      <c r="D229" s="12" t="s">
        <v>502</v>
      </c>
      <c r="E229" s="5" t="s">
        <v>503</v>
      </c>
      <c r="F229" s="32" t="s">
        <v>17</v>
      </c>
      <c r="G229" s="16">
        <v>3587.5</v>
      </c>
      <c r="H229" s="17">
        <f t="shared" si="8"/>
        <v>25112.5</v>
      </c>
      <c r="I229" s="35">
        <v>7</v>
      </c>
      <c r="J229" s="41">
        <v>3800</v>
      </c>
      <c r="K229" s="14">
        <f>(J225*L225)</f>
        <v>9025</v>
      </c>
      <c r="L229" s="22">
        <v>8</v>
      </c>
      <c r="M229" s="26">
        <v>3587.5</v>
      </c>
      <c r="N229" s="48">
        <f t="shared" si="10"/>
        <v>32287.5</v>
      </c>
      <c r="O229" s="55">
        <v>9</v>
      </c>
    </row>
    <row r="230" spans="1:15" ht="13.5" thickBot="1" x14ac:dyDescent="0.25">
      <c r="A230" s="9">
        <v>44353</v>
      </c>
      <c r="B230" s="18">
        <v>44847</v>
      </c>
      <c r="C230" s="3" t="s">
        <v>16</v>
      </c>
      <c r="D230" s="12" t="s">
        <v>504</v>
      </c>
      <c r="E230" s="5" t="s">
        <v>505</v>
      </c>
      <c r="F230" s="32" t="s">
        <v>17</v>
      </c>
      <c r="G230" s="16">
        <v>3800</v>
      </c>
      <c r="H230" s="17">
        <f t="shared" si="8"/>
        <v>22800</v>
      </c>
      <c r="I230" s="35">
        <v>6</v>
      </c>
      <c r="J230" s="41">
        <v>3800</v>
      </c>
      <c r="K230" s="14">
        <f t="shared" si="9"/>
        <v>30400</v>
      </c>
      <c r="L230" s="22">
        <v>8</v>
      </c>
      <c r="M230" s="26">
        <v>3800</v>
      </c>
      <c r="N230" s="48">
        <f t="shared" si="10"/>
        <v>15200</v>
      </c>
      <c r="O230" s="55">
        <v>4</v>
      </c>
    </row>
    <row r="231" spans="1:15" ht="13.5" thickBot="1" x14ac:dyDescent="0.25">
      <c r="A231" s="9" t="s">
        <v>506</v>
      </c>
      <c r="B231" s="18">
        <v>44847</v>
      </c>
      <c r="C231" s="3" t="s">
        <v>16</v>
      </c>
      <c r="D231" s="12" t="s">
        <v>507</v>
      </c>
      <c r="E231" s="5" t="s">
        <v>508</v>
      </c>
      <c r="F231" s="32" t="s">
        <v>17</v>
      </c>
      <c r="G231" s="16">
        <v>3800</v>
      </c>
      <c r="H231" s="17">
        <f t="shared" si="8"/>
        <v>22800</v>
      </c>
      <c r="I231" s="35">
        <v>6</v>
      </c>
      <c r="J231" s="41">
        <v>3800</v>
      </c>
      <c r="K231" s="14">
        <f t="shared" si="9"/>
        <v>30400</v>
      </c>
      <c r="L231" s="22">
        <v>8</v>
      </c>
      <c r="M231" s="26">
        <v>3800</v>
      </c>
      <c r="N231" s="48">
        <f t="shared" si="10"/>
        <v>19000</v>
      </c>
      <c r="O231" s="55">
        <v>5</v>
      </c>
    </row>
    <row r="232" spans="1:15" ht="13.5" thickBot="1" x14ac:dyDescent="0.25">
      <c r="A232" s="9" t="s">
        <v>506</v>
      </c>
      <c r="B232" s="18">
        <v>44847</v>
      </c>
      <c r="C232" s="3" t="s">
        <v>16</v>
      </c>
      <c r="D232" s="12" t="s">
        <v>509</v>
      </c>
      <c r="E232" s="5" t="s">
        <v>510</v>
      </c>
      <c r="F232" s="32" t="s">
        <v>17</v>
      </c>
      <c r="G232" s="16">
        <v>3800</v>
      </c>
      <c r="H232" s="17">
        <f t="shared" si="8"/>
        <v>19000</v>
      </c>
      <c r="I232" s="35">
        <v>5</v>
      </c>
      <c r="J232" s="41">
        <v>3800</v>
      </c>
      <c r="K232" s="14">
        <f t="shared" si="9"/>
        <v>30400</v>
      </c>
      <c r="L232" s="22">
        <v>8</v>
      </c>
      <c r="M232" s="26">
        <v>3800</v>
      </c>
      <c r="N232" s="48">
        <f t="shared" si="10"/>
        <v>26600</v>
      </c>
      <c r="O232" s="55">
        <v>7</v>
      </c>
    </row>
    <row r="233" spans="1:15" ht="13.5" thickBot="1" x14ac:dyDescent="0.25">
      <c r="A233" s="9">
        <v>43773</v>
      </c>
      <c r="B233" s="18">
        <v>43773</v>
      </c>
      <c r="C233" s="3" t="s">
        <v>16</v>
      </c>
      <c r="D233" s="3" t="s">
        <v>511</v>
      </c>
      <c r="E233" s="5" t="s">
        <v>512</v>
      </c>
      <c r="F233" s="32" t="s">
        <v>29</v>
      </c>
      <c r="G233" s="16">
        <v>2043.43</v>
      </c>
      <c r="H233" s="17">
        <f t="shared" si="8"/>
        <v>8173.72</v>
      </c>
      <c r="I233" s="35">
        <v>4</v>
      </c>
      <c r="J233" s="41">
        <v>2043</v>
      </c>
      <c r="K233" s="14">
        <f t="shared" si="9"/>
        <v>8172</v>
      </c>
      <c r="L233" s="22">
        <v>4</v>
      </c>
      <c r="M233" s="26">
        <v>2043</v>
      </c>
      <c r="N233" s="48">
        <f t="shared" si="10"/>
        <v>14301</v>
      </c>
      <c r="O233" s="55">
        <v>7</v>
      </c>
    </row>
    <row r="234" spans="1:15" ht="13.5" thickBot="1" x14ac:dyDescent="0.25">
      <c r="A234" s="30" t="s">
        <v>513</v>
      </c>
      <c r="B234" s="4" t="s">
        <v>513</v>
      </c>
      <c r="C234" s="3" t="s">
        <v>16</v>
      </c>
      <c r="D234" s="12" t="s">
        <v>514</v>
      </c>
      <c r="E234" s="5" t="s">
        <v>515</v>
      </c>
      <c r="F234" s="32" t="s">
        <v>54</v>
      </c>
      <c r="G234" s="16">
        <v>3</v>
      </c>
      <c r="H234" s="17">
        <f t="shared" ref="H234:H253" si="11">G234*I234</f>
        <v>0</v>
      </c>
      <c r="I234" s="35">
        <v>0</v>
      </c>
      <c r="J234" s="41">
        <v>3</v>
      </c>
      <c r="K234" s="14">
        <f t="shared" si="9"/>
        <v>0</v>
      </c>
      <c r="L234" s="22">
        <v>0</v>
      </c>
      <c r="M234" s="26">
        <v>3</v>
      </c>
      <c r="N234" s="48">
        <f t="shared" si="10"/>
        <v>0</v>
      </c>
      <c r="O234" s="55">
        <v>0</v>
      </c>
    </row>
    <row r="235" spans="1:15" ht="13.5" thickBot="1" x14ac:dyDescent="0.25">
      <c r="A235" s="9">
        <v>44355</v>
      </c>
      <c r="B235" s="18">
        <v>44901</v>
      </c>
      <c r="C235" s="3" t="s">
        <v>16</v>
      </c>
      <c r="D235" s="12" t="s">
        <v>514</v>
      </c>
      <c r="E235" s="5" t="s">
        <v>516</v>
      </c>
      <c r="F235" s="32" t="s">
        <v>29</v>
      </c>
      <c r="G235" s="16">
        <v>6.25</v>
      </c>
      <c r="H235" s="17">
        <f t="shared" si="11"/>
        <v>21250</v>
      </c>
      <c r="I235" s="35">
        <v>3400</v>
      </c>
      <c r="J235" s="41">
        <v>6.25</v>
      </c>
      <c r="K235" s="14">
        <f t="shared" si="9"/>
        <v>23750</v>
      </c>
      <c r="L235" s="22">
        <v>3800</v>
      </c>
      <c r="M235" s="26">
        <v>6.25</v>
      </c>
      <c r="N235" s="48">
        <f t="shared" si="10"/>
        <v>12500</v>
      </c>
      <c r="O235" s="55">
        <v>2000</v>
      </c>
    </row>
    <row r="236" spans="1:15" ht="13.5" thickBot="1" x14ac:dyDescent="0.25">
      <c r="A236" s="9">
        <v>44631</v>
      </c>
      <c r="B236" s="18" t="s">
        <v>145</v>
      </c>
      <c r="C236" s="3" t="s">
        <v>16</v>
      </c>
      <c r="D236" s="12" t="s">
        <v>517</v>
      </c>
      <c r="E236" s="5" t="s">
        <v>518</v>
      </c>
      <c r="F236" s="32" t="s">
        <v>29</v>
      </c>
      <c r="G236" s="16">
        <v>5.2</v>
      </c>
      <c r="H236" s="17">
        <f t="shared" si="11"/>
        <v>65520</v>
      </c>
      <c r="I236" s="35">
        <v>12600</v>
      </c>
      <c r="J236" s="41">
        <v>3.3</v>
      </c>
      <c r="K236" s="14">
        <f t="shared" si="9"/>
        <v>151140</v>
      </c>
      <c r="L236" s="22">
        <v>45800</v>
      </c>
      <c r="M236" s="26">
        <v>6</v>
      </c>
      <c r="N236" s="48">
        <f t="shared" si="10"/>
        <v>145200</v>
      </c>
      <c r="O236" s="55">
        <v>24200</v>
      </c>
    </row>
    <row r="237" spans="1:15" ht="13.5" thickBot="1" x14ac:dyDescent="0.25">
      <c r="A237" s="9">
        <v>43865</v>
      </c>
      <c r="B237" s="18">
        <v>44901</v>
      </c>
      <c r="C237" s="3" t="s">
        <v>16</v>
      </c>
      <c r="D237" s="3" t="s">
        <v>519</v>
      </c>
      <c r="E237" s="5" t="s">
        <v>520</v>
      </c>
      <c r="F237" s="32" t="s">
        <v>29</v>
      </c>
      <c r="G237" s="16">
        <v>5</v>
      </c>
      <c r="H237" s="17">
        <f t="shared" si="11"/>
        <v>4000</v>
      </c>
      <c r="I237" s="35">
        <v>800</v>
      </c>
      <c r="J237" s="41">
        <v>5.5</v>
      </c>
      <c r="K237" s="14">
        <f t="shared" si="9"/>
        <v>4950</v>
      </c>
      <c r="L237" s="22">
        <v>900</v>
      </c>
      <c r="M237" s="26">
        <v>5.5</v>
      </c>
      <c r="N237" s="48">
        <f t="shared" si="10"/>
        <v>0</v>
      </c>
      <c r="O237" s="55">
        <v>0</v>
      </c>
    </row>
    <row r="238" spans="1:15" ht="13.5" thickBot="1" x14ac:dyDescent="0.25">
      <c r="A238" s="30" t="s">
        <v>253</v>
      </c>
      <c r="B238" s="4" t="s">
        <v>253</v>
      </c>
      <c r="C238" s="3" t="s">
        <v>16</v>
      </c>
      <c r="D238" s="3" t="s">
        <v>521</v>
      </c>
      <c r="E238" s="5" t="s">
        <v>522</v>
      </c>
      <c r="F238" s="32" t="s">
        <v>17</v>
      </c>
      <c r="G238" s="16">
        <v>9</v>
      </c>
      <c r="H238" s="17">
        <f t="shared" si="11"/>
        <v>4500</v>
      </c>
      <c r="I238" s="35">
        <v>500</v>
      </c>
      <c r="J238" s="41">
        <v>9</v>
      </c>
      <c r="K238" s="14">
        <f t="shared" si="9"/>
        <v>4500</v>
      </c>
      <c r="L238" s="22">
        <v>500</v>
      </c>
      <c r="M238" s="26">
        <v>9</v>
      </c>
      <c r="N238" s="48">
        <f t="shared" si="10"/>
        <v>0</v>
      </c>
      <c r="O238" s="55">
        <v>0</v>
      </c>
    </row>
    <row r="239" spans="1:15" ht="13.5" thickBot="1" x14ac:dyDescent="0.25">
      <c r="A239" s="30" t="s">
        <v>523</v>
      </c>
      <c r="B239" s="4" t="s">
        <v>523</v>
      </c>
      <c r="C239" s="3" t="s">
        <v>16</v>
      </c>
      <c r="D239" s="3" t="s">
        <v>524</v>
      </c>
      <c r="E239" s="45" t="s">
        <v>525</v>
      </c>
      <c r="F239" s="32" t="s">
        <v>17</v>
      </c>
      <c r="G239" s="16">
        <v>2350</v>
      </c>
      <c r="H239" s="17">
        <f t="shared" si="11"/>
        <v>44650</v>
      </c>
      <c r="I239" s="35">
        <v>19</v>
      </c>
      <c r="J239" s="41">
        <v>9</v>
      </c>
      <c r="K239" s="14">
        <f t="shared" si="9"/>
        <v>171</v>
      </c>
      <c r="L239" s="22">
        <v>19</v>
      </c>
      <c r="M239" s="26">
        <v>9</v>
      </c>
      <c r="N239" s="48">
        <f t="shared" si="10"/>
        <v>108</v>
      </c>
      <c r="O239" s="55">
        <v>12</v>
      </c>
    </row>
    <row r="240" spans="1:15" ht="13.5" thickBot="1" x14ac:dyDescent="0.25">
      <c r="A240" s="30" t="s">
        <v>523</v>
      </c>
      <c r="B240" s="4" t="s">
        <v>523</v>
      </c>
      <c r="C240" s="3" t="s">
        <v>16</v>
      </c>
      <c r="D240" s="3" t="s">
        <v>554</v>
      </c>
      <c r="E240" s="45" t="s">
        <v>526</v>
      </c>
      <c r="F240" s="32" t="s">
        <v>17</v>
      </c>
      <c r="G240" s="16">
        <v>6</v>
      </c>
      <c r="H240" s="17">
        <f t="shared" si="11"/>
        <v>7800</v>
      </c>
      <c r="I240" s="35">
        <v>1300</v>
      </c>
      <c r="J240" s="41">
        <v>6</v>
      </c>
      <c r="K240" s="14">
        <v>6</v>
      </c>
      <c r="L240" s="22">
        <v>3300</v>
      </c>
      <c r="M240" s="26">
        <v>6</v>
      </c>
      <c r="N240" s="48">
        <f t="shared" si="10"/>
        <v>18000</v>
      </c>
      <c r="O240" s="55">
        <v>3000</v>
      </c>
    </row>
    <row r="241" spans="1:15" ht="13.5" thickBot="1" x14ac:dyDescent="0.25">
      <c r="A241" s="9">
        <v>43745</v>
      </c>
      <c r="B241" s="18">
        <v>43745</v>
      </c>
      <c r="C241" s="3" t="s">
        <v>16</v>
      </c>
      <c r="D241" s="3" t="s">
        <v>527</v>
      </c>
      <c r="E241" s="5" t="s">
        <v>528</v>
      </c>
      <c r="F241" s="32" t="s">
        <v>17</v>
      </c>
      <c r="G241" s="16">
        <v>4.9000000000000004</v>
      </c>
      <c r="H241" s="17">
        <f t="shared" si="11"/>
        <v>49</v>
      </c>
      <c r="I241" s="35">
        <v>10</v>
      </c>
      <c r="J241" s="41">
        <v>480</v>
      </c>
      <c r="K241" s="14">
        <f t="shared" si="9"/>
        <v>4800</v>
      </c>
      <c r="L241" s="22">
        <v>10</v>
      </c>
      <c r="M241" s="26">
        <v>480</v>
      </c>
      <c r="N241" s="48">
        <f t="shared" si="10"/>
        <v>3360</v>
      </c>
      <c r="O241" s="55">
        <v>7</v>
      </c>
    </row>
    <row r="242" spans="1:15" ht="13.5" thickBot="1" x14ac:dyDescent="0.25">
      <c r="A242" s="9">
        <v>43872</v>
      </c>
      <c r="B242" s="18">
        <v>43872</v>
      </c>
      <c r="C242" s="3" t="s">
        <v>16</v>
      </c>
      <c r="D242" s="12" t="s">
        <v>529</v>
      </c>
      <c r="E242" s="5" t="s">
        <v>530</v>
      </c>
      <c r="F242" s="32" t="s">
        <v>29</v>
      </c>
      <c r="G242" s="16">
        <v>515</v>
      </c>
      <c r="H242" s="17">
        <f t="shared" si="11"/>
        <v>272950</v>
      </c>
      <c r="I242" s="35">
        <v>530</v>
      </c>
      <c r="J242" s="41">
        <v>413.75</v>
      </c>
      <c r="K242" s="14">
        <f t="shared" si="9"/>
        <v>57925</v>
      </c>
      <c r="L242" s="22">
        <v>140</v>
      </c>
      <c r="M242" s="26">
        <v>413.75</v>
      </c>
      <c r="N242" s="48">
        <f t="shared" si="10"/>
        <v>136537.5</v>
      </c>
      <c r="O242" s="55">
        <v>330</v>
      </c>
    </row>
    <row r="243" spans="1:15" ht="13.5" thickBot="1" x14ac:dyDescent="0.25">
      <c r="A243" s="9" t="s">
        <v>201</v>
      </c>
      <c r="B243" s="18" t="s">
        <v>201</v>
      </c>
      <c r="C243" s="3" t="s">
        <v>16</v>
      </c>
      <c r="D243" s="3" t="s">
        <v>531</v>
      </c>
      <c r="E243" s="5" t="s">
        <v>532</v>
      </c>
      <c r="F243" s="32" t="s">
        <v>29</v>
      </c>
      <c r="G243" s="16">
        <v>5.31</v>
      </c>
      <c r="H243" s="17">
        <f t="shared" si="11"/>
        <v>2655</v>
      </c>
      <c r="I243" s="35">
        <v>500</v>
      </c>
      <c r="J243" s="41">
        <v>5.62</v>
      </c>
      <c r="K243" s="14">
        <f t="shared" si="9"/>
        <v>14050</v>
      </c>
      <c r="L243" s="22">
        <v>2500</v>
      </c>
      <c r="M243" s="26">
        <v>5.62</v>
      </c>
      <c r="N243" s="48">
        <f t="shared" si="10"/>
        <v>22480</v>
      </c>
      <c r="O243" s="55">
        <v>4000</v>
      </c>
    </row>
    <row r="244" spans="1:15" ht="13.5" thickBot="1" x14ac:dyDescent="0.25">
      <c r="A244" s="30" t="s">
        <v>533</v>
      </c>
      <c r="B244" s="4" t="s">
        <v>533</v>
      </c>
      <c r="C244" s="3" t="s">
        <v>16</v>
      </c>
      <c r="D244" s="3" t="s">
        <v>534</v>
      </c>
      <c r="E244" s="5" t="s">
        <v>535</v>
      </c>
      <c r="F244" s="32" t="s">
        <v>29</v>
      </c>
      <c r="G244" s="16">
        <v>4.9000000000000004</v>
      </c>
      <c r="H244" s="17">
        <f t="shared" si="11"/>
        <v>2450</v>
      </c>
      <c r="I244" s="35">
        <v>500</v>
      </c>
      <c r="J244" s="41">
        <v>2.5</v>
      </c>
      <c r="K244" s="14">
        <f t="shared" si="9"/>
        <v>1250</v>
      </c>
      <c r="L244" s="22">
        <v>500</v>
      </c>
      <c r="M244" s="26">
        <v>2.5</v>
      </c>
      <c r="N244" s="48">
        <f t="shared" si="10"/>
        <v>5000</v>
      </c>
      <c r="O244" s="55">
        <v>2000</v>
      </c>
    </row>
    <row r="245" spans="1:15" ht="13.5" thickBot="1" x14ac:dyDescent="0.25">
      <c r="A245" s="9" t="s">
        <v>201</v>
      </c>
      <c r="B245" s="18" t="s">
        <v>201</v>
      </c>
      <c r="C245" s="3" t="s">
        <v>16</v>
      </c>
      <c r="D245" s="3" t="s">
        <v>536</v>
      </c>
      <c r="E245" s="5" t="s">
        <v>537</v>
      </c>
      <c r="F245" s="32" t="s">
        <v>29</v>
      </c>
      <c r="G245" s="16">
        <v>5.2</v>
      </c>
      <c r="H245" s="17">
        <f t="shared" si="11"/>
        <v>3120</v>
      </c>
      <c r="I245" s="35">
        <v>600</v>
      </c>
      <c r="J245" s="41">
        <v>6</v>
      </c>
      <c r="K245" s="14">
        <f t="shared" si="9"/>
        <v>21600</v>
      </c>
      <c r="L245" s="22">
        <v>3600</v>
      </c>
      <c r="M245" s="26">
        <v>6</v>
      </c>
      <c r="N245" s="48">
        <f t="shared" si="10"/>
        <v>15600</v>
      </c>
      <c r="O245" s="55">
        <v>2600</v>
      </c>
    </row>
    <row r="246" spans="1:15" ht="13.5" thickBot="1" x14ac:dyDescent="0.25">
      <c r="A246" s="9" t="s">
        <v>201</v>
      </c>
      <c r="B246" s="18" t="s">
        <v>201</v>
      </c>
      <c r="C246" s="3" t="s">
        <v>16</v>
      </c>
      <c r="D246" s="3" t="s">
        <v>538</v>
      </c>
      <c r="E246" s="5" t="s">
        <v>539</v>
      </c>
      <c r="F246" s="32" t="s">
        <v>17</v>
      </c>
      <c r="G246" s="16">
        <v>4.5</v>
      </c>
      <c r="H246" s="17">
        <f t="shared" si="11"/>
        <v>0</v>
      </c>
      <c r="I246" s="35">
        <v>0</v>
      </c>
      <c r="J246" s="41">
        <v>4.5</v>
      </c>
      <c r="K246" s="14">
        <f t="shared" si="9"/>
        <v>0</v>
      </c>
      <c r="L246" s="22">
        <v>0</v>
      </c>
      <c r="M246" s="26">
        <v>4.5</v>
      </c>
      <c r="N246" s="48">
        <f t="shared" si="10"/>
        <v>11700</v>
      </c>
      <c r="O246" s="55">
        <v>2600</v>
      </c>
    </row>
    <row r="247" spans="1:15" ht="13.5" thickBot="1" x14ac:dyDescent="0.25">
      <c r="A247" s="9">
        <v>43508</v>
      </c>
      <c r="B247" s="18">
        <v>43508</v>
      </c>
      <c r="C247" s="3" t="s">
        <v>16</v>
      </c>
      <c r="D247" s="12" t="s">
        <v>540</v>
      </c>
      <c r="E247" s="5" t="s">
        <v>541</v>
      </c>
      <c r="F247" s="32" t="s">
        <v>29</v>
      </c>
      <c r="G247" s="16">
        <v>450</v>
      </c>
      <c r="H247" s="17">
        <f t="shared" si="11"/>
        <v>2700</v>
      </c>
      <c r="I247" s="35">
        <v>6</v>
      </c>
      <c r="J247" s="41">
        <v>150</v>
      </c>
      <c r="K247" s="14">
        <f t="shared" si="9"/>
        <v>900</v>
      </c>
      <c r="L247" s="22">
        <v>6</v>
      </c>
      <c r="M247" s="26">
        <v>150</v>
      </c>
      <c r="N247" s="48">
        <f t="shared" si="10"/>
        <v>900</v>
      </c>
      <c r="O247" s="55">
        <v>6</v>
      </c>
    </row>
    <row r="248" spans="1:15" ht="13.5" thickBot="1" x14ac:dyDescent="0.25">
      <c r="A248" s="9">
        <v>44176</v>
      </c>
      <c r="B248" s="18">
        <v>44176</v>
      </c>
      <c r="C248" s="3" t="s">
        <v>16</v>
      </c>
      <c r="D248" s="12" t="s">
        <v>542</v>
      </c>
      <c r="E248" s="5" t="s">
        <v>543</v>
      </c>
      <c r="F248" s="32" t="s">
        <v>29</v>
      </c>
      <c r="G248" s="16">
        <v>101.87</v>
      </c>
      <c r="H248" s="17">
        <f t="shared" si="11"/>
        <v>611.22</v>
      </c>
      <c r="I248" s="35">
        <v>6</v>
      </c>
      <c r="J248" s="41">
        <v>88.75</v>
      </c>
      <c r="K248" s="14">
        <f t="shared" si="9"/>
        <v>532.5</v>
      </c>
      <c r="L248" s="22">
        <v>6</v>
      </c>
      <c r="M248" s="26">
        <v>88.75</v>
      </c>
      <c r="N248" s="48">
        <f t="shared" si="10"/>
        <v>532.5</v>
      </c>
      <c r="O248" s="55">
        <v>6</v>
      </c>
    </row>
    <row r="249" spans="1:15" ht="13.5" thickBot="1" x14ac:dyDescent="0.25">
      <c r="A249" s="9">
        <v>44518</v>
      </c>
      <c r="B249" s="18">
        <v>44518</v>
      </c>
      <c r="C249" s="3" t="s">
        <v>16</v>
      </c>
      <c r="D249" s="3" t="s">
        <v>544</v>
      </c>
      <c r="E249" s="5" t="s">
        <v>545</v>
      </c>
      <c r="F249" s="32" t="s">
        <v>17</v>
      </c>
      <c r="G249" s="16">
        <v>57</v>
      </c>
      <c r="H249" s="17">
        <v>3</v>
      </c>
      <c r="I249" s="35">
        <v>80</v>
      </c>
      <c r="J249" s="41">
        <v>69.680000000000007</v>
      </c>
      <c r="K249" s="14">
        <f t="shared" si="9"/>
        <v>9058.4000000000015</v>
      </c>
      <c r="L249" s="22">
        <v>130</v>
      </c>
      <c r="M249" s="26">
        <v>69.680000000000007</v>
      </c>
      <c r="N249" s="48">
        <f t="shared" si="10"/>
        <v>3344.6400000000003</v>
      </c>
      <c r="O249" s="55">
        <v>48</v>
      </c>
    </row>
    <row r="250" spans="1:15" ht="13.5" thickBot="1" x14ac:dyDescent="0.25">
      <c r="A250" s="30" t="s">
        <v>448</v>
      </c>
      <c r="B250" s="4" t="s">
        <v>448</v>
      </c>
      <c r="C250" s="3" t="s">
        <v>16</v>
      </c>
      <c r="D250" s="3" t="s">
        <v>546</v>
      </c>
      <c r="E250" s="5" t="s">
        <v>547</v>
      </c>
      <c r="F250" s="32" t="s">
        <v>17</v>
      </c>
      <c r="G250" s="16">
        <v>279.5</v>
      </c>
      <c r="H250" s="17">
        <f t="shared" si="11"/>
        <v>279.5</v>
      </c>
      <c r="I250" s="35">
        <v>1</v>
      </c>
      <c r="J250" s="41">
        <v>279.5</v>
      </c>
      <c r="K250" s="14">
        <f t="shared" si="9"/>
        <v>559</v>
      </c>
      <c r="L250" s="22">
        <v>2</v>
      </c>
      <c r="M250" s="26">
        <v>279.5</v>
      </c>
      <c r="N250" s="48">
        <f t="shared" si="10"/>
        <v>559</v>
      </c>
      <c r="O250" s="55">
        <v>2</v>
      </c>
    </row>
    <row r="251" spans="1:15" ht="13.5" thickBot="1" x14ac:dyDescent="0.25">
      <c r="A251" s="9">
        <v>44049</v>
      </c>
      <c r="B251" s="18">
        <v>44049</v>
      </c>
      <c r="C251" s="3" t="s">
        <v>16</v>
      </c>
      <c r="D251" s="3" t="s">
        <v>548</v>
      </c>
      <c r="E251" s="5" t="s">
        <v>549</v>
      </c>
      <c r="F251" s="32" t="s">
        <v>29</v>
      </c>
      <c r="G251" s="16">
        <v>1053.1199999999999</v>
      </c>
      <c r="H251" s="17">
        <f t="shared" si="11"/>
        <v>91621.439999999988</v>
      </c>
      <c r="I251" s="35">
        <v>87</v>
      </c>
      <c r="J251" s="41">
        <v>1053.1199999999999</v>
      </c>
      <c r="K251" s="14">
        <f t="shared" si="9"/>
        <v>95833.919999999984</v>
      </c>
      <c r="L251" s="22">
        <v>91</v>
      </c>
      <c r="M251" s="26">
        <v>1053.1199999999999</v>
      </c>
      <c r="N251" s="48">
        <f t="shared" si="10"/>
        <v>95833.919999999984</v>
      </c>
      <c r="O251" s="55">
        <v>91</v>
      </c>
    </row>
    <row r="252" spans="1:15" ht="13.5" thickBot="1" x14ac:dyDescent="0.25">
      <c r="A252" s="9">
        <v>44256</v>
      </c>
      <c r="B252" s="18">
        <v>44256</v>
      </c>
      <c r="C252" s="3" t="s">
        <v>16</v>
      </c>
      <c r="D252" s="3" t="s">
        <v>192</v>
      </c>
      <c r="E252" s="5" t="s">
        <v>550</v>
      </c>
      <c r="F252" s="46" t="s">
        <v>54</v>
      </c>
      <c r="G252" s="16">
        <v>79.37</v>
      </c>
      <c r="H252" s="17">
        <f t="shared" si="11"/>
        <v>0</v>
      </c>
      <c r="I252" s="35">
        <v>0</v>
      </c>
      <c r="J252" s="41">
        <v>79.37</v>
      </c>
      <c r="K252" s="14">
        <f t="shared" si="9"/>
        <v>0</v>
      </c>
      <c r="L252" s="22">
        <v>0</v>
      </c>
      <c r="M252" s="26">
        <v>79.37</v>
      </c>
      <c r="N252" s="48">
        <f t="shared" si="10"/>
        <v>0</v>
      </c>
      <c r="O252" s="55">
        <v>0</v>
      </c>
    </row>
    <row r="253" spans="1:15" ht="13.5" thickBot="1" x14ac:dyDescent="0.25">
      <c r="A253" s="9" t="s">
        <v>64</v>
      </c>
      <c r="B253" s="18">
        <v>44788</v>
      </c>
      <c r="C253" s="3" t="s">
        <v>16</v>
      </c>
      <c r="D253" s="12" t="s">
        <v>551</v>
      </c>
      <c r="E253" s="5" t="s">
        <v>552</v>
      </c>
      <c r="F253" s="46" t="s">
        <v>29</v>
      </c>
      <c r="G253" s="16">
        <v>71.180000000000007</v>
      </c>
      <c r="H253" s="17">
        <f t="shared" si="11"/>
        <v>0</v>
      </c>
      <c r="I253" s="35">
        <v>0</v>
      </c>
      <c r="J253" s="41">
        <v>73.37</v>
      </c>
      <c r="K253" s="14">
        <f t="shared" si="9"/>
        <v>513.59</v>
      </c>
      <c r="L253" s="22">
        <v>7</v>
      </c>
      <c r="M253" s="26">
        <v>73.37</v>
      </c>
      <c r="N253" s="48">
        <f t="shared" si="10"/>
        <v>0</v>
      </c>
      <c r="O253" s="55">
        <v>0</v>
      </c>
    </row>
    <row r="254" spans="1:15" ht="15.75" thickBot="1" x14ac:dyDescent="0.3">
      <c r="A254" s="6"/>
      <c r="B254" s="6"/>
      <c r="C254" s="6"/>
      <c r="D254" s="8"/>
      <c r="E254" s="6"/>
      <c r="F254" s="82" t="s">
        <v>25</v>
      </c>
      <c r="G254" s="83"/>
      <c r="H254" s="7">
        <f>SUM(H12:H253)</f>
        <v>5562432.2399999993</v>
      </c>
      <c r="I254" s="7"/>
      <c r="J254" s="7" t="s">
        <v>553</v>
      </c>
      <c r="K254" s="52">
        <v>6205411.5800000001</v>
      </c>
      <c r="L254" s="7"/>
      <c r="M254" s="7"/>
      <c r="N254" s="7">
        <f>SUM(N12:N253)</f>
        <v>8306056.5999999978</v>
      </c>
      <c r="O254" s="7"/>
    </row>
    <row r="255" spans="1:15" x14ac:dyDescent="0.2">
      <c r="A255" s="57"/>
      <c r="B255" s="57"/>
      <c r="C255" s="57"/>
      <c r="D255" s="58"/>
      <c r="E255" s="57"/>
      <c r="F255" s="57"/>
      <c r="G255" s="59"/>
      <c r="H255" s="59"/>
      <c r="I255" s="57"/>
      <c r="J255" s="59"/>
      <c r="K255" s="60"/>
      <c r="L255" s="59"/>
      <c r="M255" s="59"/>
      <c r="N255" s="60"/>
      <c r="O255" s="59"/>
    </row>
    <row r="256" spans="1:15" x14ac:dyDescent="0.2">
      <c r="A256" s="57"/>
      <c r="B256" s="57"/>
      <c r="C256" s="57"/>
      <c r="D256" s="58"/>
      <c r="E256" s="57"/>
      <c r="F256" s="57"/>
      <c r="G256" s="57"/>
      <c r="H256" s="59"/>
      <c r="I256" s="57"/>
      <c r="J256" s="57"/>
      <c r="K256" s="57"/>
      <c r="L256" s="57"/>
      <c r="M256" s="57"/>
      <c r="N256" s="61"/>
      <c r="O256" s="57"/>
    </row>
    <row r="257" spans="1:15" x14ac:dyDescent="0.2">
      <c r="A257" s="42"/>
      <c r="B257" s="57"/>
      <c r="C257" s="57"/>
      <c r="D257" s="58"/>
      <c r="E257" s="57"/>
      <c r="F257" s="57"/>
      <c r="G257" s="57"/>
      <c r="H257" s="59"/>
      <c r="I257" s="57"/>
      <c r="J257" s="57"/>
      <c r="K257" s="57"/>
      <c r="L257" s="57"/>
      <c r="M257" s="57"/>
      <c r="N257" s="61"/>
      <c r="O257" s="57"/>
    </row>
    <row r="258" spans="1:15" x14ac:dyDescent="0.2">
      <c r="A258" s="57"/>
      <c r="B258" s="57"/>
      <c r="C258" s="57"/>
      <c r="D258" s="58"/>
      <c r="E258" s="57"/>
      <c r="F258" s="57"/>
      <c r="G258" s="57"/>
      <c r="H258" s="57"/>
      <c r="I258" s="57"/>
      <c r="J258" s="57"/>
      <c r="K258" s="57"/>
      <c r="L258" s="57"/>
      <c r="M258" s="57"/>
      <c r="N258" s="57"/>
      <c r="O258" s="57"/>
    </row>
    <row r="259" spans="1:15" x14ac:dyDescent="0.2">
      <c r="A259" s="57"/>
      <c r="B259" s="57"/>
      <c r="C259" s="57"/>
      <c r="D259" s="58"/>
      <c r="E259" s="57"/>
      <c r="F259" s="57"/>
      <c r="G259" s="57"/>
      <c r="H259" s="57"/>
      <c r="I259" s="57"/>
      <c r="J259" s="57"/>
      <c r="K259" s="57"/>
      <c r="L259" s="57"/>
      <c r="M259" s="57"/>
      <c r="N259" s="57"/>
      <c r="O259" s="57"/>
    </row>
    <row r="260" spans="1:15" x14ac:dyDescent="0.2">
      <c r="A260" s="57"/>
      <c r="B260" s="57"/>
      <c r="C260" s="57"/>
      <c r="D260" s="58"/>
      <c r="E260" s="57"/>
      <c r="F260" s="57"/>
      <c r="G260" s="57"/>
      <c r="H260" s="57"/>
      <c r="I260" s="57"/>
      <c r="J260" s="57"/>
      <c r="K260" s="57"/>
      <c r="L260" s="57"/>
      <c r="M260" s="57"/>
      <c r="N260" s="57"/>
      <c r="O260" s="57"/>
    </row>
    <row r="261" spans="1:15" x14ac:dyDescent="0.2">
      <c r="A261" s="57"/>
      <c r="B261" s="57"/>
      <c r="C261" s="57"/>
      <c r="D261" s="58"/>
      <c r="E261" s="57"/>
      <c r="F261" s="57"/>
      <c r="G261" s="57"/>
      <c r="H261" s="57"/>
      <c r="I261" s="57"/>
      <c r="J261" s="57"/>
      <c r="K261" s="57"/>
      <c r="L261" s="57"/>
      <c r="M261" s="57"/>
      <c r="N261" s="57"/>
      <c r="O261" s="57"/>
    </row>
    <row r="262" spans="1:15" x14ac:dyDescent="0.2">
      <c r="A262" s="57"/>
      <c r="B262" s="57"/>
      <c r="C262" s="57"/>
      <c r="D262" s="58"/>
      <c r="E262" s="57"/>
      <c r="F262" s="57"/>
      <c r="G262" s="57"/>
      <c r="H262" s="57"/>
      <c r="I262" s="57"/>
      <c r="J262" s="57"/>
      <c r="K262" s="57"/>
      <c r="L262" s="57"/>
      <c r="M262" s="57"/>
      <c r="N262" s="57"/>
      <c r="O262" s="57"/>
    </row>
    <row r="263" spans="1:15" x14ac:dyDescent="0.2">
      <c r="A263" s="57"/>
      <c r="B263" s="57"/>
      <c r="C263" s="57"/>
      <c r="D263" s="58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</row>
    <row r="264" spans="1:15" x14ac:dyDescent="0.2">
      <c r="A264" s="57"/>
      <c r="B264" s="57"/>
      <c r="C264" s="57"/>
      <c r="D264" s="58"/>
      <c r="E264" s="57"/>
      <c r="F264" s="57"/>
      <c r="G264" s="57"/>
      <c r="H264" s="57"/>
      <c r="I264" s="57"/>
      <c r="J264" s="57"/>
      <c r="K264" s="57"/>
      <c r="L264" s="57"/>
      <c r="M264" s="57"/>
      <c r="N264" s="57"/>
      <c r="O264" s="57"/>
    </row>
    <row r="265" spans="1:15" x14ac:dyDescent="0.2">
      <c r="A265" s="57"/>
      <c r="B265" s="57"/>
      <c r="C265" s="57"/>
      <c r="D265" s="58"/>
      <c r="E265" s="57"/>
      <c r="F265" s="57"/>
      <c r="G265" s="57"/>
      <c r="H265" s="57"/>
      <c r="I265" s="57"/>
      <c r="J265" s="57"/>
      <c r="K265" s="57"/>
      <c r="L265" s="57"/>
      <c r="M265" s="57"/>
      <c r="N265" s="57"/>
      <c r="O265" s="57"/>
    </row>
    <row r="266" spans="1:15" x14ac:dyDescent="0.2">
      <c r="A266" s="57"/>
      <c r="B266" s="57"/>
      <c r="C266" s="57"/>
      <c r="D266" s="58"/>
      <c r="E266" s="57"/>
      <c r="F266" s="57"/>
      <c r="G266" s="57"/>
      <c r="H266" s="57"/>
      <c r="I266" s="57"/>
      <c r="J266" s="57"/>
      <c r="K266" s="57"/>
      <c r="L266" s="57"/>
      <c r="M266" s="57"/>
      <c r="N266" s="57"/>
      <c r="O266" s="57"/>
    </row>
    <row r="267" spans="1:15" x14ac:dyDescent="0.2">
      <c r="A267" s="57"/>
      <c r="B267" s="57"/>
      <c r="C267" s="57"/>
      <c r="D267" s="58"/>
      <c r="E267" s="57"/>
      <c r="F267" s="57"/>
      <c r="G267" s="57"/>
      <c r="H267" s="57"/>
      <c r="I267" s="57"/>
      <c r="J267" s="57"/>
      <c r="K267" s="57"/>
      <c r="L267" s="57"/>
      <c r="M267" s="57"/>
      <c r="N267" s="57"/>
      <c r="O267" s="57"/>
    </row>
    <row r="268" spans="1:15" x14ac:dyDescent="0.2">
      <c r="A268" s="57"/>
      <c r="B268" s="57"/>
      <c r="C268" s="57"/>
      <c r="D268" s="58"/>
      <c r="E268" s="57"/>
      <c r="F268" s="57"/>
      <c r="G268" s="57"/>
      <c r="H268" s="57"/>
      <c r="I268" s="57"/>
      <c r="J268" s="57"/>
      <c r="K268" s="57"/>
      <c r="L268" s="57"/>
      <c r="M268" s="57"/>
      <c r="N268" s="57"/>
      <c r="O268" s="57"/>
    </row>
    <row r="269" spans="1:15" x14ac:dyDescent="0.2">
      <c r="A269" s="57"/>
      <c r="B269" s="57"/>
      <c r="C269" s="57"/>
      <c r="D269" s="58"/>
      <c r="E269" s="57"/>
      <c r="F269" s="57"/>
      <c r="G269" s="57"/>
      <c r="H269" s="57"/>
      <c r="I269" s="57"/>
      <c r="J269" s="57"/>
      <c r="K269" s="57"/>
      <c r="L269" s="57"/>
      <c r="M269" s="57"/>
      <c r="N269" s="57"/>
      <c r="O269" s="57"/>
    </row>
    <row r="270" spans="1:15" x14ac:dyDescent="0.2">
      <c r="A270" s="57"/>
      <c r="B270" s="57"/>
      <c r="C270" s="57"/>
      <c r="D270" s="58"/>
      <c r="E270" s="57"/>
      <c r="F270" s="57"/>
      <c r="G270" s="57"/>
      <c r="H270" s="57"/>
      <c r="I270" s="57"/>
      <c r="J270" s="57"/>
      <c r="K270" s="57"/>
      <c r="L270" s="57"/>
      <c r="M270" s="57"/>
      <c r="N270" s="57"/>
      <c r="O270" s="57"/>
    </row>
  </sheetData>
  <mergeCells count="25">
    <mergeCell ref="F254:G254"/>
    <mergeCell ref="B8:B11"/>
    <mergeCell ref="A8:A11"/>
    <mergeCell ref="C8:C11"/>
    <mergeCell ref="I9:I11"/>
    <mergeCell ref="E8:E11"/>
    <mergeCell ref="G9:G11"/>
    <mergeCell ref="H9:H11"/>
    <mergeCell ref="G8:I8"/>
    <mergeCell ref="M8:O8"/>
    <mergeCell ref="F8:F11"/>
    <mergeCell ref="O9:O11"/>
    <mergeCell ref="A7:O7"/>
    <mergeCell ref="D8:D11"/>
    <mergeCell ref="J9:J11"/>
    <mergeCell ref="N9:N11"/>
    <mergeCell ref="L9:L11"/>
    <mergeCell ref="J8:L8"/>
    <mergeCell ref="M9:M11"/>
    <mergeCell ref="K9:K11"/>
    <mergeCell ref="A1:O1"/>
    <mergeCell ref="A2:O2"/>
    <mergeCell ref="A3:O3"/>
    <mergeCell ref="A4:O4"/>
    <mergeCell ref="A5:O5"/>
  </mergeCells>
  <phoneticPr fontId="15" type="noConversion"/>
  <pageMargins left="0.25" right="0.25" top="0.75" bottom="0.75" header="0.3" footer="0.3"/>
  <pageSetup paperSize="5" scale="72" fitToHeight="0" orientation="landscape" r:id="rId1"/>
  <headerFooter>
    <oddFooter>&amp;C&amp;F&amp;R&amp;P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Papelería</vt:lpstr>
      <vt:lpstr>Papelería!Área_de_impresión</vt:lpstr>
      <vt:lpstr>Papelería!Títulos_a_imprimir</vt:lpstr>
    </vt:vector>
  </TitlesOfParts>
  <Manager/>
  <Company>Comision Nacional de Etica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Comision Nacional de Etica</dc:creator>
  <cp:keywords/>
  <dc:description/>
  <cp:lastModifiedBy>ORTOPEDIA EM DARIO C</cp:lastModifiedBy>
  <cp:revision/>
  <cp:lastPrinted>2025-01-13T16:33:21Z</cp:lastPrinted>
  <dcterms:created xsi:type="dcterms:W3CDTF">2006-07-11T17:39:34Z</dcterms:created>
  <dcterms:modified xsi:type="dcterms:W3CDTF">2025-01-13T16:33:34Z</dcterms:modified>
  <cp:category/>
  <cp:contentStatus/>
</cp:coreProperties>
</file>