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4\FINANZAS\INVENTARIO\4to TRIMESTRE\"/>
    </mc:Choice>
  </mc:AlternateContent>
  <xr:revisionPtr revIDLastSave="0" documentId="13_ncr:1_{D912C817-86BA-4503-9CE7-3761D70C5349}" xr6:coauthVersionLast="47" xr6:coauthVersionMax="47" xr10:uidLastSave="{00000000-0000-0000-0000-000000000000}"/>
  <bookViews>
    <workbookView xWindow="-120" yWindow="-120" windowWidth="29040" windowHeight="15840" xr2:uid="{D82A119E-BED9-45DE-B2B2-D2908B8A088E}"/>
  </bookViews>
  <sheets>
    <sheet name="Laboratorio" sheetId="1" r:id="rId1"/>
  </sheets>
  <definedNames>
    <definedName name="_xlnm.Print_Area" localSheetId="0">Laboratorio!$A$1:$O$191</definedName>
    <definedName name="_xlnm.Print_Titles" localSheetId="0">Laboratorio!$1:$11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3" i="1" l="1"/>
  <c r="N132" i="1"/>
  <c r="N131" i="1"/>
  <c r="N162" i="1"/>
  <c r="N161" i="1"/>
  <c r="N160" i="1"/>
  <c r="N169" i="1"/>
  <c r="H169" i="1"/>
  <c r="H133" i="1"/>
  <c r="H132" i="1"/>
  <c r="H131" i="1"/>
  <c r="K162" i="1"/>
  <c r="K161" i="1"/>
  <c r="K160" i="1"/>
  <c r="N134" i="1"/>
  <c r="H140" i="1"/>
  <c r="K140" i="1"/>
  <c r="N140" i="1"/>
  <c r="N138" i="1"/>
  <c r="N139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3" i="1"/>
  <c r="N164" i="1"/>
  <c r="N165" i="1"/>
  <c r="N166" i="1"/>
  <c r="N167" i="1"/>
  <c r="N168" i="1"/>
  <c r="N170" i="1"/>
  <c r="N171" i="1"/>
  <c r="N172" i="1"/>
  <c r="N174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5" i="1"/>
  <c r="N136" i="1"/>
  <c r="N137" i="1"/>
  <c r="N12" i="1"/>
  <c r="K141" i="1"/>
  <c r="K143" i="1"/>
  <c r="K151" i="1"/>
  <c r="K152" i="1"/>
  <c r="K153" i="1"/>
  <c r="K154" i="1"/>
  <c r="K155" i="1"/>
  <c r="K156" i="1"/>
  <c r="K157" i="1"/>
  <c r="K158" i="1"/>
  <c r="K159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165" i="1"/>
  <c r="K166" i="1"/>
  <c r="K167" i="1"/>
  <c r="K168" i="1"/>
  <c r="K170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4" i="1"/>
  <c r="H135" i="1"/>
  <c r="H136" i="1"/>
  <c r="H137" i="1"/>
  <c r="H138" i="1"/>
  <c r="H139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3" i="1"/>
  <c r="H164" i="1"/>
  <c r="H165" i="1"/>
  <c r="H166" i="1"/>
  <c r="H167" i="1"/>
  <c r="H168" i="1"/>
  <c r="H170" i="1"/>
  <c r="H171" i="1"/>
  <c r="H172" i="1"/>
  <c r="H173" i="1"/>
  <c r="H174" i="1"/>
  <c r="K163" i="1"/>
  <c r="K164" i="1"/>
  <c r="H12" i="1"/>
  <c r="K12" i="1"/>
  <c r="K43" i="1"/>
  <c r="K44" i="1"/>
  <c r="K45" i="1"/>
  <c r="K47" i="1"/>
  <c r="K48" i="1"/>
  <c r="K49" i="1"/>
  <c r="K50" i="1"/>
  <c r="K51" i="1"/>
  <c r="K52" i="1"/>
  <c r="K53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113" i="1"/>
  <c r="K114" i="1"/>
  <c r="K115" i="1"/>
  <c r="K116" i="1"/>
  <c r="K117" i="1"/>
  <c r="K118" i="1"/>
  <c r="K119" i="1"/>
  <c r="K120" i="1"/>
  <c r="K122" i="1"/>
  <c r="K123" i="1"/>
  <c r="K124" i="1"/>
  <c r="K125" i="1"/>
  <c r="K126" i="1"/>
  <c r="K127" i="1"/>
  <c r="K128" i="1"/>
  <c r="K129" i="1"/>
  <c r="K130" i="1"/>
  <c r="K134" i="1"/>
  <c r="K135" i="1"/>
  <c r="K136" i="1"/>
  <c r="K138" i="1"/>
  <c r="K139" i="1"/>
  <c r="K144" i="1"/>
  <c r="K145" i="1"/>
  <c r="K146" i="1"/>
  <c r="K147" i="1"/>
  <c r="K148" i="1"/>
  <c r="K149" i="1"/>
  <c r="H175" i="1"/>
  <c r="K175" i="1" l="1"/>
</calcChain>
</file>

<file path=xl/sharedStrings.xml><?xml version="1.0" encoding="utf-8"?>
<sst xmlns="http://schemas.openxmlformats.org/spreadsheetml/2006/main" count="792" uniqueCount="382">
  <si>
    <t>HOSPITAL DOCENTE UNIVERSITARIO DR. DARIO CONTRERAS</t>
  </si>
  <si>
    <t xml:space="preserve">         “Año del Fomento a las Innovación y la Competitividad”</t>
  </si>
  <si>
    <t>Relacion  de inventario en almacen</t>
  </si>
  <si>
    <t>Fecha de registro</t>
  </si>
  <si>
    <t>Fecha de entrada</t>
  </si>
  <si>
    <t>Codigo de Bienes Nacionales</t>
  </si>
  <si>
    <t>Codigo Institucional</t>
  </si>
  <si>
    <t>Descripcion del activo o bien</t>
  </si>
  <si>
    <t>UNIDAD de Medida</t>
  </si>
  <si>
    <t>OCTUBRE</t>
  </si>
  <si>
    <t>NOVIEMBRE</t>
  </si>
  <si>
    <t>Costo Unitario en RD$</t>
  </si>
  <si>
    <t>Valor en RD$</t>
  </si>
  <si>
    <t>Existencia</t>
  </si>
  <si>
    <t>N/A</t>
  </si>
  <si>
    <t>UND</t>
  </si>
  <si>
    <t>LITRO</t>
  </si>
  <si>
    <t>27/6/19</t>
  </si>
  <si>
    <t>SET</t>
  </si>
  <si>
    <t>18/11/2020</t>
  </si>
  <si>
    <t>16/6/2020</t>
  </si>
  <si>
    <t>PAQ</t>
  </si>
  <si>
    <t>15/10/2024</t>
  </si>
  <si>
    <t>Inventario de Laboratorio</t>
  </si>
  <si>
    <t>Correspondiente al período OCTUBRE  / DICIEMBRE  2024</t>
  </si>
  <si>
    <t>L-0010</t>
  </si>
  <si>
    <t>ANTI-A</t>
  </si>
  <si>
    <t>FRASCO</t>
  </si>
  <si>
    <t>L-0011</t>
  </si>
  <si>
    <t>ANTI B</t>
  </si>
  <si>
    <t>L-0012</t>
  </si>
  <si>
    <t>ANTI D</t>
  </si>
  <si>
    <t>L-0127</t>
  </si>
  <si>
    <t>ANTI A,B</t>
  </si>
  <si>
    <t>L-0006</t>
  </si>
  <si>
    <t>ALBUMINA BOVINA  22%</t>
  </si>
  <si>
    <t>L-0137</t>
  </si>
  <si>
    <t>ALBUMINA BCG 6X30ML</t>
  </si>
  <si>
    <t>CAJA</t>
  </si>
  <si>
    <t>17/9/2021</t>
  </si>
  <si>
    <t>L-0354</t>
  </si>
  <si>
    <t>A-25 ALBUMINA 1X50ML</t>
  </si>
  <si>
    <t>21/3/2024</t>
  </si>
  <si>
    <t>L-0118</t>
  </si>
  <si>
    <t xml:space="preserve">ANTISUERO COOMBS 10ml </t>
  </si>
  <si>
    <t>L-0169</t>
  </si>
  <si>
    <t xml:space="preserve">AGUA DESTILADA </t>
  </si>
  <si>
    <t>GALON</t>
  </si>
  <si>
    <t>13/08/2024</t>
  </si>
  <si>
    <t>L-0015</t>
  </si>
  <si>
    <t>ASO</t>
  </si>
  <si>
    <t>27/11/2020</t>
  </si>
  <si>
    <t>L-0102</t>
  </si>
  <si>
    <t>ANTIGENOS FEBRILES</t>
  </si>
  <si>
    <t>L-0151</t>
  </si>
  <si>
    <t>APLICADORAS DE MADERA</t>
  </si>
  <si>
    <t>L-0002</t>
  </si>
  <si>
    <t>ACIDO URICO -25</t>
  </si>
  <si>
    <t>L-1334</t>
  </si>
  <si>
    <t>A-25 AMILASA 1*20ml</t>
  </si>
  <si>
    <t>14/3/2024</t>
  </si>
  <si>
    <t>L-0009</t>
  </si>
  <si>
    <t>ACIDO URICO LQ ENZ 3X40ML</t>
  </si>
  <si>
    <t>L-0053</t>
  </si>
  <si>
    <t>AMILA LQ 6X30ML</t>
  </si>
  <si>
    <t>L-0190</t>
  </si>
  <si>
    <t>BOLSA DE SANGRE</t>
  </si>
  <si>
    <t>19/2/19</t>
  </si>
  <si>
    <t>L-0189</t>
  </si>
  <si>
    <t>BILIRRUBINA TOTAL 5X25</t>
  </si>
  <si>
    <t>20/11/18</t>
  </si>
  <si>
    <t>L-1217</t>
  </si>
  <si>
    <t>BILIRUBINA DIRECTA 5x25</t>
  </si>
  <si>
    <t>L-0236</t>
  </si>
  <si>
    <t>BIL D330</t>
  </si>
  <si>
    <t>L-0020</t>
  </si>
  <si>
    <t>BIL T330</t>
  </si>
  <si>
    <t>20/4/2021</t>
  </si>
  <si>
    <t>BILIRRUBINA A-25T</t>
  </si>
  <si>
    <t>L-0256</t>
  </si>
  <si>
    <t>BILIRRUBINA A-25D</t>
  </si>
  <si>
    <t>L-0166</t>
  </si>
  <si>
    <t>BANDEJA PARA TOMA DE MUESTRAS</t>
  </si>
  <si>
    <t>L-1169</t>
  </si>
  <si>
    <t>CONTROL BIOSYSTEMS I NORMAL 5ML</t>
  </si>
  <si>
    <t>L-1173</t>
  </si>
  <si>
    <t>CONTROL BIOSYSTEMS II 5ML</t>
  </si>
  <si>
    <t>19/8/2021</t>
  </si>
  <si>
    <t xml:space="preserve">L-1352     </t>
  </si>
  <si>
    <t>CONTROL DE DIABETES BL 6*0</t>
  </si>
  <si>
    <t>18/8/2021</t>
  </si>
  <si>
    <t>L-0140</t>
  </si>
  <si>
    <t>CUBRE OBJETO 22*22 /40</t>
  </si>
  <si>
    <t>L-1179</t>
  </si>
  <si>
    <t>CONTROL SYSMEX EIGHTCHECK 12*2ML</t>
  </si>
  <si>
    <t>CONTROL CCOAG PARA PT Y APTT</t>
  </si>
  <si>
    <t>L-0165</t>
  </si>
  <si>
    <t>CLIPS PARA SELLO BOLSA SANGRE</t>
  </si>
  <si>
    <t>20/10/2020</t>
  </si>
  <si>
    <t>L-0347</t>
  </si>
  <si>
    <t>CURITA REDONDA</t>
  </si>
  <si>
    <t>CAJA/100</t>
  </si>
  <si>
    <t>L-1176</t>
  </si>
  <si>
    <t>COLESTEROL HDL</t>
  </si>
  <si>
    <t>L-0103</t>
  </si>
  <si>
    <t>COLESTEROL HDL/LDL/25</t>
  </si>
  <si>
    <t>L-0025</t>
  </si>
  <si>
    <t>CALIBRA SPINTROL H 4X3ML NORMAL</t>
  </si>
  <si>
    <t>13/3/2024</t>
  </si>
  <si>
    <t>L-1138</t>
  </si>
  <si>
    <t>CALIBRADOR HDL/LDL</t>
  </si>
  <si>
    <t>CALIBRATOR BIOHEMISTRY</t>
  </si>
  <si>
    <t>23/ 4/19</t>
  </si>
  <si>
    <t>L-0026</t>
  </si>
  <si>
    <t>CONTROL COAGULACION KIT2X1 ML</t>
  </si>
  <si>
    <t>MQ-0063</t>
  </si>
  <si>
    <t>COAGULASA PLASMA</t>
  </si>
  <si>
    <t>L-0259</t>
  </si>
  <si>
    <t>COLESTEROL -25</t>
  </si>
  <si>
    <t>L-0030</t>
  </si>
  <si>
    <t>CREATININA  A-25</t>
  </si>
  <si>
    <t>14/4/2021</t>
  </si>
  <si>
    <t>L-0024</t>
  </si>
  <si>
    <t>CREATININA JAFFE 3X30ML/3X30ML</t>
  </si>
  <si>
    <t>CREATININA ENZ</t>
  </si>
  <si>
    <t>L-0035</t>
  </si>
  <si>
    <t>CRONOMETRO DIGITAL</t>
  </si>
  <si>
    <t>L-0033</t>
  </si>
  <si>
    <t>A-25 CALCIO  ARZ/1X50ML</t>
  </si>
  <si>
    <t>CALCIO CLORURO 0.02ML</t>
  </si>
  <si>
    <t>L-0303</t>
  </si>
  <si>
    <t>CALIBRADOR EDAN FLUJO PACK GASE</t>
  </si>
  <si>
    <t>L-0022</t>
  </si>
  <si>
    <t>ESCOBILLA PEQUEÑA</t>
  </si>
  <si>
    <t>L-0265</t>
  </si>
  <si>
    <t>ESCOBILLA GRANDE</t>
  </si>
  <si>
    <t>L-1340</t>
  </si>
  <si>
    <t xml:space="preserve">DETERGENTE 1 LITRO </t>
  </si>
  <si>
    <t>18/4/16</t>
  </si>
  <si>
    <t>L-0180</t>
  </si>
  <si>
    <t>ERBA-PATCH</t>
  </si>
  <si>
    <t>L-0178</t>
  </si>
  <si>
    <t>FACTOR REUMATOIDES</t>
  </si>
  <si>
    <t>L-1238</t>
  </si>
  <si>
    <t>FALCEMIA CELL</t>
  </si>
  <si>
    <t>L-1237</t>
  </si>
  <si>
    <t>FRASCO ESTERIL TAPA ROJA 60 ML</t>
  </si>
  <si>
    <t>L-0037</t>
  </si>
  <si>
    <t xml:space="preserve">FRASCO NO ESTERIL TAPA BLANCA </t>
  </si>
  <si>
    <t>L-1199</t>
  </si>
  <si>
    <t xml:space="preserve"> SOLUCION LAVADORES </t>
  </si>
  <si>
    <t>L-0038</t>
  </si>
  <si>
    <t>FOSFOTASA A-25 ALC</t>
  </si>
  <si>
    <t>30/10/2019</t>
  </si>
  <si>
    <t>L-0197</t>
  </si>
  <si>
    <t>FOSFATASA ALCALINA ALPQ.5X25</t>
  </si>
  <si>
    <t xml:space="preserve">L-1320 </t>
  </si>
  <si>
    <t>FOSFORO A-25</t>
  </si>
  <si>
    <t>L-0115</t>
  </si>
  <si>
    <t>FOSFORO UV 6X30ML</t>
  </si>
  <si>
    <t>L-1326</t>
  </si>
  <si>
    <t>JERINGUILLA  HEPARINIZADA c/100</t>
  </si>
  <si>
    <t>L-0177</t>
  </si>
  <si>
    <t>GLUCOSA A-25</t>
  </si>
  <si>
    <t>25/11/2020</t>
  </si>
  <si>
    <t>L-1315</t>
  </si>
  <si>
    <t>GOT/AST -25</t>
  </si>
  <si>
    <t>L-0095</t>
  </si>
  <si>
    <t>GPT/-25</t>
  </si>
  <si>
    <t>L-0094</t>
  </si>
  <si>
    <t>GLUCOSA LQ 5X30ML</t>
  </si>
  <si>
    <t>L-0078</t>
  </si>
  <si>
    <t>HEPATITIS B PRUEBA RAPIDA</t>
  </si>
  <si>
    <t>CAJAS</t>
  </si>
  <si>
    <t>L-0079</t>
  </si>
  <si>
    <t>HEPATITIS C PRUEBA RAPIDA</t>
  </si>
  <si>
    <t>L-1140</t>
  </si>
  <si>
    <t>HIV PRUEBA RAPIDA</t>
  </si>
  <si>
    <t>L-0042</t>
  </si>
  <si>
    <t>HEMOCULTIVO DE ADULTO</t>
  </si>
  <si>
    <t>L-0043</t>
  </si>
  <si>
    <t>HEMOCULTIVO PEDIATRICO</t>
  </si>
  <si>
    <t>L-0045</t>
  </si>
  <si>
    <t>HTLV -1/1196</t>
  </si>
  <si>
    <t>L-0099</t>
  </si>
  <si>
    <t>HCV ELISA 4096+MUREX</t>
  </si>
  <si>
    <t>13/7/2021</t>
  </si>
  <si>
    <t>L-0100</t>
  </si>
  <si>
    <t>HIV/2GENCREEN 96</t>
  </si>
  <si>
    <t>L-0046</t>
  </si>
  <si>
    <t>HBAG MONOLISA 96</t>
  </si>
  <si>
    <t>19/6/2024</t>
  </si>
  <si>
    <t>L-0097</t>
  </si>
  <si>
    <t>HBA1C-D HEMOG.1X30ML</t>
  </si>
  <si>
    <t>L-0146</t>
  </si>
  <si>
    <t>HCB 96 / CORE MUREX</t>
  </si>
  <si>
    <t>L-0096</t>
  </si>
  <si>
    <t>FPSA TES CASSETTE /25KIT</t>
  </si>
  <si>
    <t>L-1228</t>
  </si>
  <si>
    <t>HBA1C 50ML A-25 10ML</t>
  </si>
  <si>
    <t>L-1202</t>
  </si>
  <si>
    <t>HBS1C 25 BA 5X05ML HEMOGLOBINA STANDARDS</t>
  </si>
  <si>
    <t>L-0247</t>
  </si>
  <si>
    <t xml:space="preserve">HISOPO ALGODÓN </t>
  </si>
  <si>
    <t xml:space="preserve">CAJAS </t>
  </si>
  <si>
    <t>HBA 1C CAL.4X0 5ML</t>
  </si>
  <si>
    <t>L-1172</t>
  </si>
  <si>
    <t xml:space="preserve"> EDAN IRMA CC COMBOS GASES</t>
  </si>
  <si>
    <t>L-0047</t>
  </si>
  <si>
    <t>JABON LIQUIDO</t>
  </si>
  <si>
    <t>L-1204</t>
  </si>
  <si>
    <t>JABON DE SISTEMA A-25</t>
  </si>
  <si>
    <t>19/8/2019</t>
  </si>
  <si>
    <t>M-1110</t>
  </si>
  <si>
    <t>LANCETA</t>
  </si>
  <si>
    <t>L-1175</t>
  </si>
  <si>
    <t>LAPIZ DE CERA AZUL</t>
  </si>
  <si>
    <t>L-0130</t>
  </si>
  <si>
    <t>LAPIZ DE CERA ROJA</t>
  </si>
  <si>
    <t>L-0114</t>
  </si>
  <si>
    <t>LIPÁSA A-25 130+</t>
  </si>
  <si>
    <t>L-0049</t>
  </si>
  <si>
    <t>LIPASALQ COLOR 2X40 2X 8ML</t>
  </si>
  <si>
    <t>L-0119</t>
  </si>
  <si>
    <t>MALARIA GOTA GRUESA</t>
  </si>
  <si>
    <t>L-0120</t>
  </si>
  <si>
    <t xml:space="preserve">FPSA TES CASSETTE </t>
  </si>
  <si>
    <t>L-0050</t>
  </si>
  <si>
    <t>PROTEINA C REACTIVO</t>
  </si>
  <si>
    <t>PROTEINA A-25 TOTAL 1*50ml</t>
  </si>
  <si>
    <t>L-0156</t>
  </si>
  <si>
    <t>PLACA PETRI</t>
  </si>
  <si>
    <t>L-0186</t>
  </si>
  <si>
    <t>PLACA PETRI DOBLE</t>
  </si>
  <si>
    <t>25/5/2020</t>
  </si>
  <si>
    <t>L-1231</t>
  </si>
  <si>
    <t>PIPETA AUT 100-1000</t>
  </si>
  <si>
    <t>PROTEINA TOTALES COLOR 6X30ML</t>
  </si>
  <si>
    <t>L-1250</t>
  </si>
  <si>
    <t>POTASIO LQ 1X60 1X15</t>
  </si>
  <si>
    <t>L-0059</t>
  </si>
  <si>
    <t>FT4 TEST CASSETTE /25</t>
  </si>
  <si>
    <t>PILYN RAPIDA EN SUERO ACCUUTRIL</t>
  </si>
  <si>
    <t>30/10/19</t>
  </si>
  <si>
    <t>L-0264</t>
  </si>
  <si>
    <t>PIPETA GOTERO</t>
  </si>
  <si>
    <t>L-1266</t>
  </si>
  <si>
    <t>PIP. SOC/CALIBRA 20-200UL</t>
  </si>
  <si>
    <t>L-1144</t>
  </si>
  <si>
    <t>PAPEL FILTRO</t>
  </si>
  <si>
    <t>L-1145</t>
  </si>
  <si>
    <t>PAPEL PARAFINA</t>
  </si>
  <si>
    <t>27/5/15</t>
  </si>
  <si>
    <t>L-0056</t>
  </si>
  <si>
    <t>PAPEL TERMICO 2/4 KX</t>
  </si>
  <si>
    <t>L-0121</t>
  </si>
  <si>
    <t>PAPEL EDAN 115 IMPR</t>
  </si>
  <si>
    <t>26/6/19</t>
  </si>
  <si>
    <t>L-0054</t>
  </si>
  <si>
    <t>PRUEBA DE EMBARAZO</t>
  </si>
  <si>
    <t>C/40</t>
  </si>
  <si>
    <t>6/10/202</t>
  </si>
  <si>
    <t>L-0055</t>
  </si>
  <si>
    <t>PORTAOBJETO SIMPLE</t>
  </si>
  <si>
    <t>29/5/19</t>
  </si>
  <si>
    <t>L-1149</t>
  </si>
  <si>
    <t>REACTIVO PT</t>
  </si>
  <si>
    <t>20/1/2021</t>
  </si>
  <si>
    <t>L-0173</t>
  </si>
  <si>
    <t>REACTIVO APTT</t>
  </si>
  <si>
    <t>L-0175</t>
  </si>
  <si>
    <t>REACTIVO TPHA</t>
  </si>
  <si>
    <t>L-1156</t>
  </si>
  <si>
    <t>ROTOR A-25</t>
  </si>
  <si>
    <t>L-1343</t>
  </si>
  <si>
    <t>SAMPLE COPITA</t>
  </si>
  <si>
    <t xml:space="preserve">FUNDA </t>
  </si>
  <si>
    <t>L-0148</t>
  </si>
  <si>
    <t>SPINTROL H PATOLOGICO4X5ML</t>
  </si>
  <si>
    <t>L-1323</t>
  </si>
  <si>
    <t>SYSTEMAX STRAMOTOLYZER</t>
  </si>
  <si>
    <t>L-0350</t>
  </si>
  <si>
    <t>SYSTEMAX CELL PACK 20 L</t>
  </si>
  <si>
    <t>L-0034</t>
  </si>
  <si>
    <t>EPINTROL H CONTROL</t>
  </si>
  <si>
    <t>15/4/19</t>
  </si>
  <si>
    <t>L-1208</t>
  </si>
  <si>
    <t>SPINTROL H CALIBRADOR 4X3ML</t>
  </si>
  <si>
    <t>L-0341</t>
  </si>
  <si>
    <t>SODIUM LQ 1X60ML</t>
  </si>
  <si>
    <t>L-0004</t>
  </si>
  <si>
    <t xml:space="preserve">SOLUCION X1 BOTELLA 10 LITRO </t>
  </si>
  <si>
    <t>L-0005</t>
  </si>
  <si>
    <t>SOLUCION X2 M 6.5ML X10/CAJA</t>
  </si>
  <si>
    <t xml:space="preserve">SOLUCION X 3 M 6.5 ML X 10 </t>
  </si>
  <si>
    <t>L-0345</t>
  </si>
  <si>
    <t>TRANSFER 300 ML</t>
  </si>
  <si>
    <t>L-0147</t>
  </si>
  <si>
    <t>TIPS AMARILLO S/ ROSCA</t>
  </si>
  <si>
    <t>L-1153</t>
  </si>
  <si>
    <t>TIPS AMARILLO C/ ROSCA</t>
  </si>
  <si>
    <t>L-1152</t>
  </si>
  <si>
    <t>TIPS AZUL</t>
  </si>
  <si>
    <t>22/4/2021</t>
  </si>
  <si>
    <t>L-1295</t>
  </si>
  <si>
    <t>TUBO MORADO  K-2 3ML</t>
  </si>
  <si>
    <t>L-0344</t>
  </si>
  <si>
    <t>TUBO  AMARILLO CON  GEL</t>
  </si>
  <si>
    <t>L-0065</t>
  </si>
  <si>
    <t>TUBO AZUL 2.7ML</t>
  </si>
  <si>
    <t>L-0298</t>
  </si>
  <si>
    <t>TUBO ENSAYO 12X75</t>
  </si>
  <si>
    <t>L-0074</t>
  </si>
  <si>
    <t>GPT/ALT/Q.5X2ML1X232</t>
  </si>
  <si>
    <t>L-0075</t>
  </si>
  <si>
    <t>TRANSCULL</t>
  </si>
  <si>
    <t>L-0149</t>
  </si>
  <si>
    <t>TRIGLICERIDOS GPO-POD 6X30ML</t>
  </si>
  <si>
    <t>LIBRA</t>
  </si>
  <si>
    <t>L-0086</t>
  </si>
  <si>
    <t>TRIGLIC A-25</t>
  </si>
  <si>
    <t>L-0087</t>
  </si>
  <si>
    <t>TG440</t>
  </si>
  <si>
    <t>L-0129</t>
  </si>
  <si>
    <t>TOXO HAI</t>
  </si>
  <si>
    <t>L-0082</t>
  </si>
  <si>
    <t>TGP400</t>
  </si>
  <si>
    <t>L-0083</t>
  </si>
  <si>
    <t>TGP/ALT LQ 5X25ML 1X32</t>
  </si>
  <si>
    <t>L-0125</t>
  </si>
  <si>
    <t>TGO /AST UV 4X402X20ML</t>
  </si>
  <si>
    <t>L-0277</t>
  </si>
  <si>
    <t xml:space="preserve">TOXO HAI </t>
  </si>
  <si>
    <t>L-1348</t>
  </si>
  <si>
    <t>TUBO AMARILLO GEL</t>
  </si>
  <si>
    <t>TIRILLA DE ORINA</t>
  </si>
  <si>
    <t>13/07/2024</t>
  </si>
  <si>
    <t>L-1136</t>
  </si>
  <si>
    <t>TIRILLA DE GLUCOSA</t>
  </si>
  <si>
    <t>L-0003</t>
  </si>
  <si>
    <t>TORNIQUETE PLANO</t>
  </si>
  <si>
    <t>L-0016</t>
  </si>
  <si>
    <t>TUBO DE ENSAYO 12*75</t>
  </si>
  <si>
    <t>L-0164</t>
  </si>
  <si>
    <t>TUBO CENT. CONICO PL PCR 15ML TAPA EST25GLO</t>
  </si>
  <si>
    <t xml:space="preserve">TEST PSA3 PSA </t>
  </si>
  <si>
    <t>L-0001</t>
  </si>
  <si>
    <t>FT3TEST CASSETTE /25 KIT</t>
  </si>
  <si>
    <t>FPAS TEST CASSETTE 25T</t>
  </si>
  <si>
    <t>L-0085</t>
  </si>
  <si>
    <t>T4 TEST CASSETTE</t>
  </si>
  <si>
    <t>.</t>
  </si>
  <si>
    <t>L-0076</t>
  </si>
  <si>
    <t>TSH -3TSH TEST</t>
  </si>
  <si>
    <t>L-0123</t>
  </si>
  <si>
    <t xml:space="preserve">T3 TEST CASSETTE </t>
  </si>
  <si>
    <t>14/10/2024</t>
  </si>
  <si>
    <t>L-0194</t>
  </si>
  <si>
    <t>TP TIEMPO PROTROMBINA</t>
  </si>
  <si>
    <t>L-1277</t>
  </si>
  <si>
    <t>TPT TIEMPO TROBOPLASTINA</t>
  </si>
  <si>
    <t xml:space="preserve">L-1312              </t>
  </si>
  <si>
    <t>UREA - A - 25</t>
  </si>
  <si>
    <t>L-0018</t>
  </si>
  <si>
    <t>A-25 TRIGLICERIDO</t>
  </si>
  <si>
    <t>INID</t>
  </si>
  <si>
    <t>UREA LQ 5X25ML/1X32ML</t>
  </si>
  <si>
    <t>VDRL/SIFILIS</t>
  </si>
  <si>
    <t>VDRL LIQUIDO</t>
  </si>
  <si>
    <t>L-1296</t>
  </si>
  <si>
    <t>WN 19 LYSE AAX 500 ML</t>
  </si>
  <si>
    <t>L-1327</t>
  </si>
  <si>
    <t>WN WL 19 DILUENTE AAX20L</t>
  </si>
  <si>
    <t>L-0090</t>
  </si>
  <si>
    <t>TOTAL</t>
  </si>
  <si>
    <t>Preparado por Mairení Heredia</t>
  </si>
  <si>
    <t>xiomara santana</t>
  </si>
  <si>
    <t xml:space="preserve"> </t>
  </si>
  <si>
    <t>19/8/2022</t>
  </si>
  <si>
    <t>13/3/2025</t>
  </si>
  <si>
    <t>L-0019</t>
  </si>
  <si>
    <t>L-0021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</si>
</sst>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[$$-540A]* #,##0.00_);_([$$-540A]* \(#,##0.00\);_([$$-540A]* &quot;-&quot;??_);_(@_)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u/>
      <sz val="15"/>
      <name val="Arial"/>
      <family val="2"/>
    </font>
    <font>
      <i/>
      <sz val="15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3" fillId="0" borderId="0"/>
    <xf numFmtId="0" fontId="4" fillId="0" borderId="0"/>
    <xf numFmtId="0" fontId="14" fillId="0" borderId="0"/>
    <xf numFmtId="0" fontId="4" fillId="0" borderId="0"/>
    <xf numFmtId="9" fontId="4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right" vertical="center"/>
    </xf>
    <xf numFmtId="2" fontId="4" fillId="4" borderId="5" xfId="0" applyNumberFormat="1" applyFont="1" applyFill="1" applyBorder="1" applyAlignment="1">
      <alignment horizontal="right" vertical="center" wrapText="1"/>
    </xf>
    <xf numFmtId="2" fontId="4" fillId="4" borderId="2" xfId="0" applyNumberFormat="1" applyFont="1" applyFill="1" applyBorder="1" applyAlignment="1">
      <alignment horizontal="right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14" fontId="4" fillId="2" borderId="5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4" fillId="5" borderId="2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right" vertical="center" wrapText="1"/>
    </xf>
    <xf numFmtId="2" fontId="4" fillId="5" borderId="5" xfId="0" applyNumberFormat="1" applyFont="1" applyFill="1" applyBorder="1" applyAlignment="1">
      <alignment horizontal="right" vertical="center"/>
    </xf>
    <xf numFmtId="2" fontId="4" fillId="3" borderId="5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0" fontId="4" fillId="4" borderId="5" xfId="0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4" fillId="5" borderId="7" xfId="0" applyNumberFormat="1" applyFont="1" applyFill="1" applyBorder="1" applyAlignment="1">
      <alignment horizontal="center" vertical="center"/>
    </xf>
    <xf numFmtId="2" fontId="0" fillId="2" borderId="0" xfId="0" applyNumberFormat="1" applyFill="1" applyAlignment="1">
      <alignment vertical="center"/>
    </xf>
    <xf numFmtId="0" fontId="4" fillId="5" borderId="7" xfId="0" applyNumberFormat="1" applyFont="1" applyFill="1" applyBorder="1" applyAlignment="1">
      <alignment horizontal="center" vertical="center"/>
    </xf>
    <xf numFmtId="44" fontId="1" fillId="0" borderId="8" xfId="0" applyNumberFormat="1" applyFont="1" applyBorder="1" applyAlignment="1">
      <alignment vertical="center"/>
    </xf>
    <xf numFmtId="0" fontId="4" fillId="5" borderId="6" xfId="0" applyNumberFormat="1" applyFont="1" applyFill="1" applyBorder="1" applyAlignment="1">
      <alignment horizontal="center" vertical="center"/>
    </xf>
    <xf numFmtId="8" fontId="1" fillId="5" borderId="5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0" fillId="5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6" borderId="17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</cellXfs>
  <cellStyles count="11">
    <cellStyle name="Millares 2" xfId="1" xr:uid="{1C693C08-F177-4527-B151-E2A476EA7C2B}"/>
    <cellStyle name="Moneda 2" xfId="2" xr:uid="{AFF09A94-ED1D-40F1-8EA8-E640A2C1389A}"/>
    <cellStyle name="Moneda 2 2" xfId="3" xr:uid="{D25E0CB9-B053-4E6C-885F-005A7CDB2DBB}"/>
    <cellStyle name="Moneda 3" xfId="4" xr:uid="{F809862A-56F1-449F-B887-6052E34DF3D2}"/>
    <cellStyle name="Normal" xfId="0" builtinId="0"/>
    <cellStyle name="Normal 2" xfId="5" xr:uid="{EC46B3AB-1747-42DC-B4CE-0BC70E2236D2}"/>
    <cellStyle name="Normal 3" xfId="6" xr:uid="{E712E06E-786F-4C10-AFE0-E966AE72F4EA}"/>
    <cellStyle name="Normal 3 2" xfId="7" xr:uid="{74435E73-147A-4384-9E7B-45B25EAC381B}"/>
    <cellStyle name="Normal 4" xfId="8" xr:uid="{B235276A-DF5E-48F9-8C16-F70C3C08769B}"/>
    <cellStyle name="Normal 5" xfId="9" xr:uid="{55853331-288B-44AF-A6C2-3D9C27539D4A}"/>
    <cellStyle name="Porcentual 2" xfId="10" xr:uid="{9C5452C7-AACC-4D5D-8FEE-A89A444EA5F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DADD0-EAE7-4557-A0E9-DC3BFBB13D44}">
  <sheetPr codeName="Hoja2">
    <pageSetUpPr fitToPage="1"/>
  </sheetPr>
  <dimension ref="A1:P192"/>
  <sheetViews>
    <sheetView tabSelected="1" topLeftCell="A155" zoomScale="90" zoomScaleNormal="90" zoomScaleSheetLayoutView="25" workbookViewId="0">
      <selection activeCell="A5" sqref="A5:O5"/>
    </sheetView>
  </sheetViews>
  <sheetFormatPr baseColWidth="10" defaultColWidth="9.140625" defaultRowHeight="12.75" x14ac:dyDescent="0.2"/>
  <cols>
    <col min="1" max="2" width="13.5703125" style="1" customWidth="1"/>
    <col min="3" max="3" width="14" style="1" customWidth="1"/>
    <col min="4" max="4" width="15.5703125" style="1" customWidth="1"/>
    <col min="5" max="5" width="38" style="1" bestFit="1" customWidth="1"/>
    <col min="6" max="6" width="14.140625" style="1" customWidth="1"/>
    <col min="7" max="7" width="15" style="1" customWidth="1"/>
    <col min="8" max="8" width="24.5703125" style="1" customWidth="1"/>
    <col min="9" max="9" width="15" style="6" customWidth="1"/>
    <col min="10" max="10" width="10.140625" style="6" customWidth="1"/>
    <col min="11" max="11" width="20.140625" style="6" bestFit="1" customWidth="1"/>
    <col min="12" max="12" width="15.7109375" style="5" bestFit="1" customWidth="1"/>
    <col min="13" max="13" width="13.42578125" style="5" customWidth="1"/>
    <col min="14" max="14" width="17.42578125" style="5" bestFit="1" customWidth="1"/>
    <col min="15" max="15" width="13.42578125" style="22" bestFit="1" customWidth="1"/>
    <col min="16" max="256" width="11.42578125" style="1" customWidth="1"/>
    <col min="257" max="16384" width="9.140625" style="1"/>
  </cols>
  <sheetData>
    <row r="1" spans="1:16" customFormat="1" ht="19.5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6" customFormat="1" ht="18" x14ac:dyDescent="0.2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6" customFormat="1" ht="19.5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6" customFormat="1" ht="18.75" x14ac:dyDescent="0.2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16" customFormat="1" ht="19.5" x14ac:dyDescent="0.2">
      <c r="A5" s="71" t="s">
        <v>23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6" customFormat="1" ht="18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5"/>
      <c r="M6" s="5"/>
      <c r="N6" s="5"/>
      <c r="O6" s="22"/>
    </row>
    <row r="7" spans="1:16" customFormat="1" ht="15" thickBot="1" x14ac:dyDescent="0.25">
      <c r="A7" s="57" t="s">
        <v>24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</row>
    <row r="8" spans="1:16" customFormat="1" ht="24" customHeight="1" thickBot="1" x14ac:dyDescent="0.25">
      <c r="A8" s="64" t="s">
        <v>3</v>
      </c>
      <c r="B8" s="67" t="s">
        <v>4</v>
      </c>
      <c r="C8" s="58" t="s">
        <v>5</v>
      </c>
      <c r="D8" s="58" t="s">
        <v>6</v>
      </c>
      <c r="E8" s="58" t="s">
        <v>7</v>
      </c>
      <c r="F8" s="58" t="s">
        <v>8</v>
      </c>
      <c r="G8" s="75" t="s">
        <v>9</v>
      </c>
      <c r="H8" s="76"/>
      <c r="I8" s="77"/>
      <c r="J8" s="72" t="s">
        <v>10</v>
      </c>
      <c r="K8" s="73"/>
      <c r="L8" s="74"/>
      <c r="M8" s="78"/>
      <c r="N8" s="79"/>
      <c r="O8" s="80"/>
    </row>
    <row r="9" spans="1:16" customFormat="1" ht="12.75" customHeight="1" x14ac:dyDescent="0.2">
      <c r="A9" s="65"/>
      <c r="B9" s="68"/>
      <c r="C9" s="59"/>
      <c r="D9" s="59"/>
      <c r="E9" s="59"/>
      <c r="F9" s="59"/>
      <c r="G9" s="52" t="s">
        <v>11</v>
      </c>
      <c r="H9" s="52" t="s">
        <v>12</v>
      </c>
      <c r="I9" s="52" t="s">
        <v>13</v>
      </c>
      <c r="J9" s="54" t="s">
        <v>11</v>
      </c>
      <c r="K9" s="54" t="s">
        <v>12</v>
      </c>
      <c r="L9" s="54" t="s">
        <v>13</v>
      </c>
      <c r="M9" s="49" t="s">
        <v>11</v>
      </c>
      <c r="N9" s="49" t="s">
        <v>12</v>
      </c>
      <c r="O9" s="49" t="s">
        <v>13</v>
      </c>
      <c r="P9" s="1"/>
    </row>
    <row r="10" spans="1:16" customFormat="1" ht="15" customHeight="1" x14ac:dyDescent="0.2">
      <c r="A10" s="65"/>
      <c r="B10" s="68"/>
      <c r="C10" s="59"/>
      <c r="D10" s="59"/>
      <c r="E10" s="59"/>
      <c r="F10" s="59"/>
      <c r="G10" s="53"/>
      <c r="H10" s="53"/>
      <c r="I10" s="53"/>
      <c r="J10" s="55"/>
      <c r="K10" s="55"/>
      <c r="L10" s="55"/>
      <c r="M10" s="50"/>
      <c r="N10" s="50"/>
      <c r="O10" s="50"/>
      <c r="P10" s="1"/>
    </row>
    <row r="11" spans="1:16" customFormat="1" ht="21" customHeight="1" thickBot="1" x14ac:dyDescent="0.25">
      <c r="A11" s="66"/>
      <c r="B11" s="69"/>
      <c r="C11" s="60"/>
      <c r="D11" s="60"/>
      <c r="E11" s="60"/>
      <c r="F11" s="60"/>
      <c r="G11" s="61"/>
      <c r="H11" s="61"/>
      <c r="I11" s="53"/>
      <c r="J11" s="56"/>
      <c r="K11" s="56"/>
      <c r="L11" s="55"/>
      <c r="M11" s="50"/>
      <c r="N11" s="51"/>
      <c r="O11" s="50"/>
      <c r="P11" s="1"/>
    </row>
    <row r="12" spans="1:16" s="3" customFormat="1" ht="18.75" customHeight="1" thickBot="1" x14ac:dyDescent="0.25">
      <c r="A12" s="7">
        <v>44615</v>
      </c>
      <c r="B12" s="21" t="s">
        <v>22</v>
      </c>
      <c r="C12" s="16" t="s">
        <v>14</v>
      </c>
      <c r="D12" s="16" t="s">
        <v>25</v>
      </c>
      <c r="E12" s="16" t="s">
        <v>26</v>
      </c>
      <c r="F12" s="16" t="s">
        <v>27</v>
      </c>
      <c r="G12" s="18">
        <v>356.77</v>
      </c>
      <c r="H12" s="18">
        <f>G12*I12</f>
        <v>15697.88</v>
      </c>
      <c r="I12" s="36">
        <v>44</v>
      </c>
      <c r="J12" s="37">
        <v>369</v>
      </c>
      <c r="K12" s="27">
        <f>J12*L12</f>
        <v>23247</v>
      </c>
      <c r="L12" s="38">
        <v>63</v>
      </c>
      <c r="M12" s="26">
        <v>410.78</v>
      </c>
      <c r="N12" s="26">
        <f>M12*O12</f>
        <v>20539</v>
      </c>
      <c r="O12" s="44">
        <v>50</v>
      </c>
    </row>
    <row r="13" spans="1:16" s="3" customFormat="1" ht="18.75" customHeight="1" thickBot="1" x14ac:dyDescent="0.25">
      <c r="A13" s="14">
        <v>44615</v>
      </c>
      <c r="B13" s="20" t="s">
        <v>22</v>
      </c>
      <c r="C13" s="8" t="s">
        <v>14</v>
      </c>
      <c r="D13" s="8" t="s">
        <v>28</v>
      </c>
      <c r="E13" s="8" t="s">
        <v>29</v>
      </c>
      <c r="F13" s="8" t="s">
        <v>27</v>
      </c>
      <c r="G13" s="19">
        <v>365.56</v>
      </c>
      <c r="H13" s="18">
        <f t="shared" ref="H13:H71" si="0">G13*I13</f>
        <v>13160.16</v>
      </c>
      <c r="I13" s="28">
        <v>36</v>
      </c>
      <c r="J13" s="25">
        <v>369</v>
      </c>
      <c r="K13" s="27">
        <f t="shared" ref="K13:K42" si="1">J13*L13</f>
        <v>22878</v>
      </c>
      <c r="L13" s="29">
        <v>62</v>
      </c>
      <c r="M13" s="23">
        <v>389.56</v>
      </c>
      <c r="N13" s="26">
        <f t="shared" ref="N13:N76" si="2">M13*O13</f>
        <v>17919.759999999998</v>
      </c>
      <c r="O13" s="42">
        <v>46</v>
      </c>
    </row>
    <row r="14" spans="1:16" s="3" customFormat="1" ht="18.75" customHeight="1" thickBot="1" x14ac:dyDescent="0.25">
      <c r="A14" s="14">
        <v>44624</v>
      </c>
      <c r="B14" s="20" t="s">
        <v>22</v>
      </c>
      <c r="C14" s="8" t="s">
        <v>14</v>
      </c>
      <c r="D14" s="8" t="s">
        <v>30</v>
      </c>
      <c r="E14" s="8" t="s">
        <v>31</v>
      </c>
      <c r="F14" s="8" t="s">
        <v>27</v>
      </c>
      <c r="G14" s="19">
        <v>619.25</v>
      </c>
      <c r="H14" s="18">
        <f t="shared" si="0"/>
        <v>48920.75</v>
      </c>
      <c r="I14" s="28">
        <v>79</v>
      </c>
      <c r="J14" s="25">
        <v>602</v>
      </c>
      <c r="K14" s="27">
        <f t="shared" si="1"/>
        <v>66220</v>
      </c>
      <c r="L14" s="29">
        <v>110</v>
      </c>
      <c r="M14" s="23">
        <v>697.75</v>
      </c>
      <c r="N14" s="26">
        <f t="shared" si="2"/>
        <v>60704.25</v>
      </c>
      <c r="O14" s="42">
        <v>87</v>
      </c>
    </row>
    <row r="15" spans="1:16" s="2" customFormat="1" ht="18.75" customHeight="1" thickBot="1" x14ac:dyDescent="0.25">
      <c r="A15" s="14">
        <v>44615</v>
      </c>
      <c r="B15" s="20" t="s">
        <v>22</v>
      </c>
      <c r="C15" s="8" t="s">
        <v>14</v>
      </c>
      <c r="D15" s="9" t="s">
        <v>32</v>
      </c>
      <c r="E15" s="9" t="s">
        <v>33</v>
      </c>
      <c r="F15" s="9" t="s">
        <v>27</v>
      </c>
      <c r="G15" s="19">
        <v>534.48</v>
      </c>
      <c r="H15" s="18">
        <f t="shared" si="0"/>
        <v>12827.52</v>
      </c>
      <c r="I15" s="28">
        <v>24</v>
      </c>
      <c r="J15" s="17">
        <v>516</v>
      </c>
      <c r="K15" s="27">
        <f t="shared" si="1"/>
        <v>29412</v>
      </c>
      <c r="L15" s="29">
        <v>57</v>
      </c>
      <c r="M15" s="23">
        <v>532.5</v>
      </c>
      <c r="N15" s="26">
        <f t="shared" si="2"/>
        <v>13312.5</v>
      </c>
      <c r="O15" s="42">
        <v>25</v>
      </c>
    </row>
    <row r="16" spans="1:16" s="2" customFormat="1" ht="18.75" customHeight="1" thickBot="1" x14ac:dyDescent="0.25">
      <c r="A16" s="14">
        <v>44624</v>
      </c>
      <c r="B16" s="20" t="s">
        <v>22</v>
      </c>
      <c r="C16" s="8" t="s">
        <v>14</v>
      </c>
      <c r="D16" s="8" t="s">
        <v>34</v>
      </c>
      <c r="E16" s="8" t="s">
        <v>35</v>
      </c>
      <c r="F16" s="8" t="s">
        <v>27</v>
      </c>
      <c r="G16" s="19">
        <v>735.18</v>
      </c>
      <c r="H16" s="18">
        <f t="shared" si="0"/>
        <v>35288.639999999999</v>
      </c>
      <c r="I16" s="28">
        <v>48</v>
      </c>
      <c r="J16" s="25">
        <v>728</v>
      </c>
      <c r="K16" s="27">
        <f t="shared" si="1"/>
        <v>49504</v>
      </c>
      <c r="L16" s="29">
        <v>68</v>
      </c>
      <c r="M16" s="23">
        <v>713.37</v>
      </c>
      <c r="N16" s="26">
        <f t="shared" si="2"/>
        <v>32101.65</v>
      </c>
      <c r="O16" s="42">
        <v>45</v>
      </c>
    </row>
    <row r="17" spans="1:15" s="2" customFormat="1" ht="18.75" customHeight="1" thickBot="1" x14ac:dyDescent="0.25">
      <c r="A17" s="14">
        <v>44539</v>
      </c>
      <c r="B17" s="20">
        <v>44782</v>
      </c>
      <c r="C17" s="8" t="s">
        <v>14</v>
      </c>
      <c r="D17" s="8" t="s">
        <v>36</v>
      </c>
      <c r="E17" s="8" t="s">
        <v>37</v>
      </c>
      <c r="F17" s="8" t="s">
        <v>38</v>
      </c>
      <c r="G17" s="19">
        <v>2441</v>
      </c>
      <c r="H17" s="18">
        <f t="shared" si="0"/>
        <v>12205</v>
      </c>
      <c r="I17" s="28">
        <v>5</v>
      </c>
      <c r="J17" s="25">
        <v>2789.11</v>
      </c>
      <c r="K17" s="27">
        <f t="shared" si="1"/>
        <v>13945.550000000001</v>
      </c>
      <c r="L17" s="29">
        <v>5</v>
      </c>
      <c r="M17" s="23">
        <v>2789.11</v>
      </c>
      <c r="N17" s="26">
        <f t="shared" si="2"/>
        <v>11156.44</v>
      </c>
      <c r="O17" s="42">
        <v>4</v>
      </c>
    </row>
    <row r="18" spans="1:15" s="2" customFormat="1" ht="18.75" customHeight="1" thickBot="1" x14ac:dyDescent="0.25">
      <c r="A18" s="14" t="s">
        <v>39</v>
      </c>
      <c r="B18" s="20">
        <v>44967</v>
      </c>
      <c r="C18" s="8" t="s">
        <v>14</v>
      </c>
      <c r="D18" s="8" t="s">
        <v>40</v>
      </c>
      <c r="E18" s="8" t="s">
        <v>41</v>
      </c>
      <c r="F18" s="8" t="s">
        <v>15</v>
      </c>
      <c r="G18" s="19">
        <v>3495</v>
      </c>
      <c r="H18" s="18">
        <f t="shared" si="0"/>
        <v>10485</v>
      </c>
      <c r="I18" s="28">
        <v>3</v>
      </c>
      <c r="J18" s="25">
        <v>3495</v>
      </c>
      <c r="K18" s="27">
        <f t="shared" si="1"/>
        <v>3495</v>
      </c>
      <c r="L18" s="29">
        <v>1</v>
      </c>
      <c r="M18" s="23">
        <v>3495</v>
      </c>
      <c r="N18" s="26">
        <f t="shared" si="2"/>
        <v>0</v>
      </c>
      <c r="O18" s="42">
        <v>0</v>
      </c>
    </row>
    <row r="19" spans="1:15" s="2" customFormat="1" ht="18.75" customHeight="1" thickBot="1" x14ac:dyDescent="0.25">
      <c r="A19" s="14">
        <v>44615</v>
      </c>
      <c r="B19" s="20" t="s">
        <v>42</v>
      </c>
      <c r="C19" s="8" t="s">
        <v>14</v>
      </c>
      <c r="D19" s="8" t="s">
        <v>43</v>
      </c>
      <c r="E19" s="8" t="s">
        <v>44</v>
      </c>
      <c r="F19" s="8" t="s">
        <v>27</v>
      </c>
      <c r="G19" s="19">
        <v>935.61</v>
      </c>
      <c r="H19" s="18">
        <f t="shared" si="0"/>
        <v>86076.12</v>
      </c>
      <c r="I19" s="30">
        <v>92</v>
      </c>
      <c r="J19" s="25">
        <v>897.3</v>
      </c>
      <c r="K19" s="27">
        <f t="shared" si="1"/>
        <v>110367.9</v>
      </c>
      <c r="L19" s="29">
        <v>123</v>
      </c>
      <c r="M19" s="23">
        <v>972</v>
      </c>
      <c r="N19" s="26">
        <f t="shared" si="2"/>
        <v>97200</v>
      </c>
      <c r="O19" s="42">
        <v>100</v>
      </c>
    </row>
    <row r="20" spans="1:15" s="2" customFormat="1" ht="18.75" customHeight="1" thickBot="1" x14ac:dyDescent="0.25">
      <c r="A20" s="14">
        <v>44624</v>
      </c>
      <c r="B20" s="20" t="s">
        <v>22</v>
      </c>
      <c r="C20" s="8" t="s">
        <v>14</v>
      </c>
      <c r="D20" s="8" t="s">
        <v>45</v>
      </c>
      <c r="E20" s="8" t="s">
        <v>46</v>
      </c>
      <c r="F20" s="8" t="s">
        <v>47</v>
      </c>
      <c r="G20" s="19">
        <v>130</v>
      </c>
      <c r="H20" s="18">
        <f t="shared" si="0"/>
        <v>60580</v>
      </c>
      <c r="I20" s="30">
        <v>466</v>
      </c>
      <c r="J20" s="31">
        <v>135</v>
      </c>
      <c r="K20" s="27">
        <f t="shared" si="1"/>
        <v>56700</v>
      </c>
      <c r="L20" s="29">
        <v>420</v>
      </c>
      <c r="M20" s="23">
        <v>125</v>
      </c>
      <c r="N20" s="26">
        <f t="shared" si="2"/>
        <v>41250</v>
      </c>
      <c r="O20" s="42">
        <v>330</v>
      </c>
    </row>
    <row r="21" spans="1:15" s="2" customFormat="1" ht="18.75" customHeight="1" thickBot="1" x14ac:dyDescent="0.25">
      <c r="A21" s="14">
        <v>44539</v>
      </c>
      <c r="B21" s="20" t="s">
        <v>48</v>
      </c>
      <c r="C21" s="8" t="s">
        <v>14</v>
      </c>
      <c r="D21" s="8" t="s">
        <v>49</v>
      </c>
      <c r="E21" s="8" t="s">
        <v>50</v>
      </c>
      <c r="F21" s="8" t="s">
        <v>18</v>
      </c>
      <c r="G21" s="19">
        <v>1525</v>
      </c>
      <c r="H21" s="18">
        <f t="shared" si="0"/>
        <v>15250</v>
      </c>
      <c r="I21" s="30">
        <v>10</v>
      </c>
      <c r="J21" s="25">
        <v>2085.33</v>
      </c>
      <c r="K21" s="27">
        <f t="shared" si="1"/>
        <v>20853.3</v>
      </c>
      <c r="L21" s="29">
        <v>10</v>
      </c>
      <c r="M21" s="23">
        <v>2085.33</v>
      </c>
      <c r="N21" s="26">
        <f t="shared" si="2"/>
        <v>31279.949999999997</v>
      </c>
      <c r="O21" s="42">
        <v>15</v>
      </c>
    </row>
    <row r="22" spans="1:15" s="2" customFormat="1" ht="18.75" customHeight="1" thickBot="1" x14ac:dyDescent="0.25">
      <c r="A22" s="14" t="s">
        <v>51</v>
      </c>
      <c r="B22" s="20">
        <v>44697</v>
      </c>
      <c r="C22" s="8" t="s">
        <v>14</v>
      </c>
      <c r="D22" s="8" t="s">
        <v>52</v>
      </c>
      <c r="E22" s="8" t="s">
        <v>53</v>
      </c>
      <c r="F22" s="8" t="s">
        <v>18</v>
      </c>
      <c r="G22" s="19">
        <v>1800</v>
      </c>
      <c r="H22" s="18">
        <f t="shared" si="0"/>
        <v>3600</v>
      </c>
      <c r="I22" s="30">
        <v>2</v>
      </c>
      <c r="J22" s="25">
        <v>388.2</v>
      </c>
      <c r="K22" s="27">
        <f t="shared" si="1"/>
        <v>776.4</v>
      </c>
      <c r="L22" s="29">
        <v>2</v>
      </c>
      <c r="M22" s="23">
        <v>388.2</v>
      </c>
      <c r="N22" s="26">
        <f t="shared" si="2"/>
        <v>776.4</v>
      </c>
      <c r="O22" s="42">
        <v>2</v>
      </c>
    </row>
    <row r="23" spans="1:15" s="2" customFormat="1" ht="18.75" customHeight="1" thickBot="1" x14ac:dyDescent="0.25">
      <c r="A23" s="14">
        <v>44511</v>
      </c>
      <c r="B23" s="20">
        <v>44511</v>
      </c>
      <c r="C23" s="8" t="s">
        <v>14</v>
      </c>
      <c r="D23" s="8" t="s">
        <v>54</v>
      </c>
      <c r="E23" s="8" t="s">
        <v>55</v>
      </c>
      <c r="F23" s="8" t="s">
        <v>15</v>
      </c>
      <c r="G23" s="19">
        <v>499.98</v>
      </c>
      <c r="H23" s="18">
        <f t="shared" si="0"/>
        <v>4499.82</v>
      </c>
      <c r="I23" s="30">
        <v>9</v>
      </c>
      <c r="J23" s="25">
        <v>499.98</v>
      </c>
      <c r="K23" s="27">
        <f t="shared" si="1"/>
        <v>4499.82</v>
      </c>
      <c r="L23" s="29">
        <v>9</v>
      </c>
      <c r="M23" s="23">
        <v>499.98</v>
      </c>
      <c r="N23" s="26">
        <f t="shared" si="2"/>
        <v>4499.82</v>
      </c>
      <c r="O23" s="42">
        <v>9</v>
      </c>
    </row>
    <row r="24" spans="1:15" s="2" customFormat="1" ht="18.75" customHeight="1" thickBot="1" x14ac:dyDescent="0.25">
      <c r="A24" s="14" t="s">
        <v>19</v>
      </c>
      <c r="B24" s="20">
        <v>45575</v>
      </c>
      <c r="C24" s="8" t="s">
        <v>14</v>
      </c>
      <c r="D24" s="8" t="s">
        <v>56</v>
      </c>
      <c r="E24" s="8" t="s">
        <v>57</v>
      </c>
      <c r="F24" s="8" t="s">
        <v>15</v>
      </c>
      <c r="G24" s="19">
        <v>3495</v>
      </c>
      <c r="H24" s="18">
        <f t="shared" si="0"/>
        <v>20970</v>
      </c>
      <c r="I24" s="28">
        <v>6</v>
      </c>
      <c r="J24" s="25">
        <v>3495</v>
      </c>
      <c r="K24" s="27">
        <f t="shared" si="1"/>
        <v>31455</v>
      </c>
      <c r="L24" s="29">
        <v>9</v>
      </c>
      <c r="M24" s="23">
        <v>3495</v>
      </c>
      <c r="N24" s="26">
        <f t="shared" si="2"/>
        <v>31455</v>
      </c>
      <c r="O24" s="42">
        <v>9</v>
      </c>
    </row>
    <row r="25" spans="1:15" s="2" customFormat="1" ht="18.75" customHeight="1" thickBot="1" x14ac:dyDescent="0.25">
      <c r="A25" s="14">
        <v>44620</v>
      </c>
      <c r="B25" s="20">
        <v>45575</v>
      </c>
      <c r="C25" s="8" t="s">
        <v>14</v>
      </c>
      <c r="D25" s="8" t="s">
        <v>58</v>
      </c>
      <c r="E25" s="8" t="s">
        <v>59</v>
      </c>
      <c r="F25" s="8" t="s">
        <v>15</v>
      </c>
      <c r="G25" s="19">
        <v>1310</v>
      </c>
      <c r="H25" s="18">
        <f t="shared" si="0"/>
        <v>32750</v>
      </c>
      <c r="I25" s="28">
        <v>25</v>
      </c>
      <c r="J25" s="25">
        <v>1310</v>
      </c>
      <c r="K25" s="27">
        <f t="shared" si="1"/>
        <v>31440</v>
      </c>
      <c r="L25" s="29">
        <v>24</v>
      </c>
      <c r="M25" s="23">
        <v>1310</v>
      </c>
      <c r="N25" s="26">
        <f t="shared" si="2"/>
        <v>31440</v>
      </c>
      <c r="O25" s="42">
        <v>24</v>
      </c>
    </row>
    <row r="26" spans="1:15" s="2" customFormat="1" ht="18.75" customHeight="1" thickBot="1" x14ac:dyDescent="0.25">
      <c r="A26" s="14">
        <v>44230</v>
      </c>
      <c r="B26" s="20" t="s">
        <v>60</v>
      </c>
      <c r="C26" s="8" t="s">
        <v>14</v>
      </c>
      <c r="D26" s="8" t="s">
        <v>61</v>
      </c>
      <c r="E26" s="8" t="s">
        <v>62</v>
      </c>
      <c r="F26" s="8" t="s">
        <v>38</v>
      </c>
      <c r="G26" s="19">
        <v>9249</v>
      </c>
      <c r="H26" s="18">
        <f t="shared" si="0"/>
        <v>73992</v>
      </c>
      <c r="I26" s="28">
        <v>8</v>
      </c>
      <c r="J26" s="25">
        <v>6183</v>
      </c>
      <c r="K26" s="27">
        <f t="shared" si="1"/>
        <v>49464</v>
      </c>
      <c r="L26" s="29">
        <v>8</v>
      </c>
      <c r="M26" s="23">
        <v>6183</v>
      </c>
      <c r="N26" s="26">
        <f t="shared" si="2"/>
        <v>49464</v>
      </c>
      <c r="O26" s="42">
        <v>8</v>
      </c>
    </row>
    <row r="27" spans="1:15" s="2" customFormat="1" ht="18.75" customHeight="1" thickBot="1" x14ac:dyDescent="0.25">
      <c r="A27" s="14">
        <v>44581</v>
      </c>
      <c r="B27" s="20">
        <v>44763</v>
      </c>
      <c r="C27" s="8" t="s">
        <v>14</v>
      </c>
      <c r="D27" s="8" t="s">
        <v>63</v>
      </c>
      <c r="E27" s="8" t="s">
        <v>64</v>
      </c>
      <c r="F27" s="8" t="s">
        <v>38</v>
      </c>
      <c r="G27" s="19">
        <v>18328</v>
      </c>
      <c r="H27" s="18">
        <f t="shared" si="0"/>
        <v>91640</v>
      </c>
      <c r="I27" s="30">
        <v>5</v>
      </c>
      <c r="J27" s="25">
        <v>18328</v>
      </c>
      <c r="K27" s="27">
        <f t="shared" si="1"/>
        <v>73312</v>
      </c>
      <c r="L27" s="32">
        <v>4</v>
      </c>
      <c r="M27" s="23">
        <v>135</v>
      </c>
      <c r="N27" s="26">
        <f t="shared" si="2"/>
        <v>540</v>
      </c>
      <c r="O27" s="42">
        <v>4</v>
      </c>
    </row>
    <row r="28" spans="1:15" s="2" customFormat="1" ht="18.75" customHeight="1" thickBot="1" x14ac:dyDescent="0.25">
      <c r="A28" s="14">
        <v>43168</v>
      </c>
      <c r="B28" s="20">
        <v>43168</v>
      </c>
      <c r="C28" s="8" t="s">
        <v>14</v>
      </c>
      <c r="D28" s="8" t="s">
        <v>65</v>
      </c>
      <c r="E28" s="8" t="s">
        <v>66</v>
      </c>
      <c r="F28" s="8" t="s">
        <v>15</v>
      </c>
      <c r="G28" s="19">
        <v>125.02</v>
      </c>
      <c r="H28" s="18">
        <f t="shared" si="0"/>
        <v>50008</v>
      </c>
      <c r="I28" s="30">
        <v>400</v>
      </c>
      <c r="J28" s="25">
        <v>125.02</v>
      </c>
      <c r="K28" s="27">
        <f t="shared" si="1"/>
        <v>50008</v>
      </c>
      <c r="L28" s="32">
        <v>400</v>
      </c>
      <c r="M28" s="23">
        <v>12.02</v>
      </c>
      <c r="N28" s="26">
        <f t="shared" si="2"/>
        <v>3846.3999999999996</v>
      </c>
      <c r="O28" s="42">
        <v>320</v>
      </c>
    </row>
    <row r="29" spans="1:15" s="2" customFormat="1" ht="18.75" customHeight="1" thickBot="1" x14ac:dyDescent="0.25">
      <c r="A29" s="24" t="s">
        <v>67</v>
      </c>
      <c r="B29" s="9" t="s">
        <v>67</v>
      </c>
      <c r="C29" s="8" t="s">
        <v>14</v>
      </c>
      <c r="D29" s="8" t="s">
        <v>68</v>
      </c>
      <c r="E29" s="8" t="s">
        <v>69</v>
      </c>
      <c r="F29" s="8" t="s">
        <v>38</v>
      </c>
      <c r="G29" s="19">
        <v>4645</v>
      </c>
      <c r="H29" s="18">
        <f t="shared" si="0"/>
        <v>32515</v>
      </c>
      <c r="I29" s="30">
        <v>7</v>
      </c>
      <c r="J29" s="25">
        <v>0</v>
      </c>
      <c r="K29" s="27">
        <f t="shared" si="1"/>
        <v>0</v>
      </c>
      <c r="L29" s="29">
        <v>6</v>
      </c>
      <c r="M29" s="23">
        <v>4179.1000000000004</v>
      </c>
      <c r="N29" s="26">
        <f t="shared" si="2"/>
        <v>25074.600000000002</v>
      </c>
      <c r="O29" s="42">
        <v>6</v>
      </c>
    </row>
    <row r="30" spans="1:15" s="2" customFormat="1" ht="18.75" customHeight="1" thickBot="1" x14ac:dyDescent="0.25">
      <c r="A30" s="24" t="s">
        <v>70</v>
      </c>
      <c r="B30" s="9" t="s">
        <v>70</v>
      </c>
      <c r="C30" s="8" t="s">
        <v>14</v>
      </c>
      <c r="D30" s="8" t="s">
        <v>71</v>
      </c>
      <c r="E30" s="8" t="s">
        <v>72</v>
      </c>
      <c r="F30" s="8" t="s">
        <v>38</v>
      </c>
      <c r="G30" s="19">
        <v>4645</v>
      </c>
      <c r="H30" s="18">
        <f t="shared" si="0"/>
        <v>23225</v>
      </c>
      <c r="I30" s="30">
        <v>5</v>
      </c>
      <c r="J30" s="25">
        <v>0</v>
      </c>
      <c r="K30" s="27">
        <f t="shared" si="1"/>
        <v>0</v>
      </c>
      <c r="L30" s="29">
        <v>4</v>
      </c>
      <c r="M30" s="23">
        <v>3422</v>
      </c>
      <c r="N30" s="26">
        <f t="shared" si="2"/>
        <v>10266</v>
      </c>
      <c r="O30" s="42">
        <v>3</v>
      </c>
    </row>
    <row r="31" spans="1:15" s="2" customFormat="1" ht="18.75" customHeight="1" thickBot="1" x14ac:dyDescent="0.25">
      <c r="A31" s="14">
        <v>44230</v>
      </c>
      <c r="B31" s="20">
        <v>44757</v>
      </c>
      <c r="C31" s="8" t="s">
        <v>14</v>
      </c>
      <c r="D31" s="8" t="s">
        <v>73</v>
      </c>
      <c r="E31" s="8" t="s">
        <v>74</v>
      </c>
      <c r="F31" s="8" t="s">
        <v>18</v>
      </c>
      <c r="G31" s="19">
        <v>3070.4</v>
      </c>
      <c r="H31" s="18">
        <f t="shared" si="0"/>
        <v>0</v>
      </c>
      <c r="I31" s="30">
        <v>0</v>
      </c>
      <c r="J31" s="25">
        <v>3070.4</v>
      </c>
      <c r="K31" s="27">
        <f t="shared" si="1"/>
        <v>0</v>
      </c>
      <c r="L31" s="29">
        <v>0</v>
      </c>
      <c r="M31" s="23">
        <v>3070</v>
      </c>
      <c r="N31" s="26">
        <f t="shared" si="2"/>
        <v>0</v>
      </c>
      <c r="O31" s="42">
        <v>0</v>
      </c>
    </row>
    <row r="32" spans="1:15" s="2" customFormat="1" ht="18.75" customHeight="1" thickBot="1" x14ac:dyDescent="0.25">
      <c r="A32" s="14">
        <v>44230</v>
      </c>
      <c r="B32" s="20">
        <v>44757</v>
      </c>
      <c r="C32" s="8" t="s">
        <v>14</v>
      </c>
      <c r="D32" s="8" t="s">
        <v>75</v>
      </c>
      <c r="E32" s="8" t="s">
        <v>76</v>
      </c>
      <c r="F32" s="8" t="s">
        <v>18</v>
      </c>
      <c r="G32" s="19">
        <v>7596.28</v>
      </c>
      <c r="H32" s="18">
        <f t="shared" si="0"/>
        <v>0</v>
      </c>
      <c r="I32" s="30">
        <v>0</v>
      </c>
      <c r="J32" s="25">
        <v>0</v>
      </c>
      <c r="K32" s="27">
        <f t="shared" si="1"/>
        <v>0</v>
      </c>
      <c r="L32" s="29">
        <v>0</v>
      </c>
      <c r="M32" s="23">
        <v>7596.28</v>
      </c>
      <c r="N32" s="26">
        <f t="shared" si="2"/>
        <v>0</v>
      </c>
      <c r="O32" s="42">
        <v>0</v>
      </c>
    </row>
    <row r="33" spans="1:15" s="2" customFormat="1" ht="18.75" customHeight="1" thickBot="1" x14ac:dyDescent="0.25">
      <c r="A33" s="24" t="s">
        <v>77</v>
      </c>
      <c r="B33" s="20">
        <v>45575</v>
      </c>
      <c r="C33" s="8" t="s">
        <v>14</v>
      </c>
      <c r="D33" s="8" t="s">
        <v>75</v>
      </c>
      <c r="E33" s="8" t="s">
        <v>78</v>
      </c>
      <c r="F33" s="8" t="s">
        <v>15</v>
      </c>
      <c r="G33" s="19">
        <v>3495</v>
      </c>
      <c r="H33" s="18">
        <f t="shared" si="0"/>
        <v>13980</v>
      </c>
      <c r="I33" s="30">
        <v>4</v>
      </c>
      <c r="J33" s="25"/>
      <c r="K33" s="27">
        <f t="shared" si="1"/>
        <v>0</v>
      </c>
      <c r="L33" s="29">
        <v>15</v>
      </c>
      <c r="M33" s="23">
        <v>3495</v>
      </c>
      <c r="N33" s="26">
        <f t="shared" si="2"/>
        <v>41940</v>
      </c>
      <c r="O33" s="42">
        <v>12</v>
      </c>
    </row>
    <row r="34" spans="1:15" s="2" customFormat="1" ht="18.75" customHeight="1" thickBot="1" x14ac:dyDescent="0.25">
      <c r="A34" s="14">
        <v>44540</v>
      </c>
      <c r="B34" s="20">
        <v>45575</v>
      </c>
      <c r="C34" s="8" t="s">
        <v>14</v>
      </c>
      <c r="D34" s="8" t="s">
        <v>79</v>
      </c>
      <c r="E34" s="8" t="s">
        <v>80</v>
      </c>
      <c r="F34" s="8" t="s">
        <v>15</v>
      </c>
      <c r="G34" s="19">
        <v>3495</v>
      </c>
      <c r="H34" s="18">
        <f t="shared" si="0"/>
        <v>13980</v>
      </c>
      <c r="I34" s="30">
        <v>4</v>
      </c>
      <c r="J34" s="25">
        <v>3495</v>
      </c>
      <c r="K34" s="27">
        <f t="shared" si="1"/>
        <v>52425</v>
      </c>
      <c r="L34" s="29">
        <v>15</v>
      </c>
      <c r="M34" s="23">
        <v>3495</v>
      </c>
      <c r="N34" s="26">
        <f t="shared" si="2"/>
        <v>41940</v>
      </c>
      <c r="O34" s="42">
        <v>12</v>
      </c>
    </row>
    <row r="35" spans="1:15" s="2" customFormat="1" ht="18.75" customHeight="1" thickBot="1" x14ac:dyDescent="0.25">
      <c r="A35" s="14">
        <v>43992</v>
      </c>
      <c r="B35" s="20">
        <v>43992</v>
      </c>
      <c r="C35" s="8" t="s">
        <v>14</v>
      </c>
      <c r="D35" s="8" t="s">
        <v>81</v>
      </c>
      <c r="E35" s="8" t="s">
        <v>82</v>
      </c>
      <c r="F35" s="8" t="s">
        <v>15</v>
      </c>
      <c r="G35" s="19">
        <v>7659</v>
      </c>
      <c r="H35" s="18">
        <f t="shared" si="0"/>
        <v>0</v>
      </c>
      <c r="I35" s="30">
        <v>0</v>
      </c>
      <c r="J35" s="25">
        <v>7659</v>
      </c>
      <c r="K35" s="27">
        <f t="shared" si="1"/>
        <v>0</v>
      </c>
      <c r="L35" s="29">
        <v>0</v>
      </c>
      <c r="M35" s="23">
        <v>7659</v>
      </c>
      <c r="N35" s="26">
        <f t="shared" si="2"/>
        <v>0</v>
      </c>
      <c r="O35" s="42">
        <v>0</v>
      </c>
    </row>
    <row r="36" spans="1:15" s="2" customFormat="1" ht="18.75" customHeight="1" thickBot="1" x14ac:dyDescent="0.25">
      <c r="A36" s="14">
        <v>44581</v>
      </c>
      <c r="B36" s="20">
        <v>45575</v>
      </c>
      <c r="C36" s="8" t="s">
        <v>14</v>
      </c>
      <c r="D36" s="9" t="s">
        <v>83</v>
      </c>
      <c r="E36" s="9" t="s">
        <v>84</v>
      </c>
      <c r="F36" s="9" t="s">
        <v>18</v>
      </c>
      <c r="G36" s="19">
        <v>596.35</v>
      </c>
      <c r="H36" s="18">
        <f t="shared" si="0"/>
        <v>7156.2000000000007</v>
      </c>
      <c r="I36" s="30">
        <v>12</v>
      </c>
      <c r="J36" s="17">
        <v>546.75</v>
      </c>
      <c r="K36" s="27">
        <f t="shared" si="1"/>
        <v>8748</v>
      </c>
      <c r="L36" s="29">
        <v>16</v>
      </c>
      <c r="M36" s="23">
        <v>546.75</v>
      </c>
      <c r="N36" s="26">
        <f t="shared" si="2"/>
        <v>4374</v>
      </c>
      <c r="O36" s="42">
        <v>8</v>
      </c>
    </row>
    <row r="37" spans="1:15" s="2" customFormat="1" ht="18.75" customHeight="1" thickBot="1" x14ac:dyDescent="0.25">
      <c r="A37" s="14">
        <v>44581</v>
      </c>
      <c r="B37" s="20">
        <v>45575</v>
      </c>
      <c r="C37" s="8" t="s">
        <v>14</v>
      </c>
      <c r="D37" s="9" t="s">
        <v>85</v>
      </c>
      <c r="E37" s="9" t="s">
        <v>86</v>
      </c>
      <c r="F37" s="33" t="s">
        <v>18</v>
      </c>
      <c r="G37" s="19">
        <v>596.85</v>
      </c>
      <c r="H37" s="18">
        <f t="shared" si="0"/>
        <v>8355.9</v>
      </c>
      <c r="I37" s="30">
        <v>14</v>
      </c>
      <c r="J37" s="17">
        <v>546.75</v>
      </c>
      <c r="K37" s="27">
        <f t="shared" si="1"/>
        <v>9841.5</v>
      </c>
      <c r="L37" s="29">
        <v>18</v>
      </c>
      <c r="M37" s="23">
        <v>546.75</v>
      </c>
      <c r="N37" s="26">
        <f t="shared" si="2"/>
        <v>5467.5</v>
      </c>
      <c r="O37" s="42">
        <v>10</v>
      </c>
    </row>
    <row r="38" spans="1:15" s="2" customFormat="1" ht="18.75" customHeight="1" thickBot="1" x14ac:dyDescent="0.25">
      <c r="A38" s="14" t="s">
        <v>87</v>
      </c>
      <c r="B38" s="20">
        <v>45575</v>
      </c>
      <c r="C38" s="8" t="s">
        <v>14</v>
      </c>
      <c r="D38" s="9" t="s">
        <v>88</v>
      </c>
      <c r="E38" s="9" t="s">
        <v>89</v>
      </c>
      <c r="F38" s="9" t="s">
        <v>38</v>
      </c>
      <c r="G38" s="19">
        <v>7074</v>
      </c>
      <c r="H38" s="18">
        <f t="shared" si="0"/>
        <v>7074</v>
      </c>
      <c r="I38" s="30">
        <v>1</v>
      </c>
      <c r="J38" s="17">
        <v>7824</v>
      </c>
      <c r="K38" s="27">
        <f t="shared" si="1"/>
        <v>0</v>
      </c>
      <c r="L38" s="29">
        <v>0</v>
      </c>
      <c r="M38" s="23">
        <v>7824</v>
      </c>
      <c r="N38" s="26">
        <f t="shared" si="2"/>
        <v>0</v>
      </c>
      <c r="O38" s="42">
        <v>0</v>
      </c>
    </row>
    <row r="39" spans="1:15" s="2" customFormat="1" ht="18.75" customHeight="1" thickBot="1" x14ac:dyDescent="0.25">
      <c r="A39" s="14" t="s">
        <v>90</v>
      </c>
      <c r="B39" s="20" t="s">
        <v>22</v>
      </c>
      <c r="C39" s="8" t="s">
        <v>14</v>
      </c>
      <c r="D39" s="8" t="s">
        <v>91</v>
      </c>
      <c r="E39" s="8" t="s">
        <v>92</v>
      </c>
      <c r="F39" s="8" t="s">
        <v>15</v>
      </c>
      <c r="G39" s="19">
        <v>649.62400000000002</v>
      </c>
      <c r="H39" s="18">
        <f t="shared" si="0"/>
        <v>55218.04</v>
      </c>
      <c r="I39" s="30">
        <v>85</v>
      </c>
      <c r="J39" s="25">
        <v>153</v>
      </c>
      <c r="K39" s="27">
        <f t="shared" si="1"/>
        <v>19125</v>
      </c>
      <c r="L39" s="29">
        <v>125</v>
      </c>
      <c r="M39" s="23">
        <v>302.69</v>
      </c>
      <c r="N39" s="26">
        <f t="shared" si="2"/>
        <v>33295.9</v>
      </c>
      <c r="O39" s="42">
        <v>110</v>
      </c>
    </row>
    <row r="40" spans="1:15" s="2" customFormat="1" ht="29.25" customHeight="1" thickBot="1" x14ac:dyDescent="0.25">
      <c r="A40" s="14">
        <v>44603</v>
      </c>
      <c r="B40" s="20">
        <v>44959</v>
      </c>
      <c r="C40" s="8" t="s">
        <v>14</v>
      </c>
      <c r="D40" s="8" t="s">
        <v>93</v>
      </c>
      <c r="E40" s="8" t="s">
        <v>94</v>
      </c>
      <c r="F40" s="8" t="s">
        <v>18</v>
      </c>
      <c r="G40" s="19">
        <v>7549</v>
      </c>
      <c r="H40" s="18">
        <f t="shared" si="0"/>
        <v>7549</v>
      </c>
      <c r="I40" s="30">
        <v>1</v>
      </c>
      <c r="J40" s="25">
        <v>7549</v>
      </c>
      <c r="K40" s="27">
        <f t="shared" si="1"/>
        <v>0</v>
      </c>
      <c r="L40" s="29">
        <v>0</v>
      </c>
      <c r="M40" s="23">
        <v>7549</v>
      </c>
      <c r="N40" s="26">
        <f t="shared" si="2"/>
        <v>0</v>
      </c>
      <c r="O40" s="42">
        <v>0</v>
      </c>
    </row>
    <row r="41" spans="1:15" s="2" customFormat="1" ht="18.75" customHeight="1" thickBot="1" x14ac:dyDescent="0.25">
      <c r="A41" s="14" t="s">
        <v>90</v>
      </c>
      <c r="B41" s="20">
        <v>44910</v>
      </c>
      <c r="C41" s="8" t="s">
        <v>14</v>
      </c>
      <c r="D41" s="8" t="s">
        <v>93</v>
      </c>
      <c r="E41" s="8" t="s">
        <v>95</v>
      </c>
      <c r="F41" s="8" t="s">
        <v>18</v>
      </c>
      <c r="G41" s="19">
        <v>1027.5</v>
      </c>
      <c r="H41" s="18">
        <f t="shared" si="0"/>
        <v>53430</v>
      </c>
      <c r="I41" s="30">
        <v>52</v>
      </c>
      <c r="J41" s="31">
        <v>800</v>
      </c>
      <c r="K41" s="27">
        <f t="shared" si="1"/>
        <v>41600</v>
      </c>
      <c r="L41" s="29">
        <v>52</v>
      </c>
      <c r="M41" s="23">
        <v>800</v>
      </c>
      <c r="N41" s="26">
        <f t="shared" si="2"/>
        <v>41600</v>
      </c>
      <c r="O41" s="42">
        <v>52</v>
      </c>
    </row>
    <row r="42" spans="1:15" s="2" customFormat="1" ht="18.75" customHeight="1" thickBot="1" x14ac:dyDescent="0.25">
      <c r="A42" s="14">
        <v>44544</v>
      </c>
      <c r="B42" s="20">
        <v>44763</v>
      </c>
      <c r="C42" s="8" t="s">
        <v>14</v>
      </c>
      <c r="D42" s="8" t="s">
        <v>96</v>
      </c>
      <c r="E42" s="8" t="s">
        <v>97</v>
      </c>
      <c r="F42" s="8" t="s">
        <v>38</v>
      </c>
      <c r="G42" s="19">
        <v>6555</v>
      </c>
      <c r="H42" s="18">
        <f t="shared" si="0"/>
        <v>6555</v>
      </c>
      <c r="I42" s="30">
        <v>1</v>
      </c>
      <c r="J42" s="25">
        <v>5348</v>
      </c>
      <c r="K42" s="27">
        <f t="shared" si="1"/>
        <v>5348</v>
      </c>
      <c r="L42" s="29">
        <v>1</v>
      </c>
      <c r="M42" s="23">
        <v>5348</v>
      </c>
      <c r="N42" s="26">
        <f t="shared" si="2"/>
        <v>5348</v>
      </c>
      <c r="O42" s="42">
        <v>1</v>
      </c>
    </row>
    <row r="43" spans="1:15" s="2" customFormat="1" ht="18.75" customHeight="1" thickBot="1" x14ac:dyDescent="0.25">
      <c r="A43" s="14" t="s">
        <v>98</v>
      </c>
      <c r="B43" s="20" t="s">
        <v>98</v>
      </c>
      <c r="C43" s="8" t="s">
        <v>14</v>
      </c>
      <c r="D43" s="8" t="s">
        <v>99</v>
      </c>
      <c r="E43" s="9" t="s">
        <v>100</v>
      </c>
      <c r="F43" s="9" t="s">
        <v>101</v>
      </c>
      <c r="G43" s="19">
        <v>128.06</v>
      </c>
      <c r="H43" s="18">
        <f t="shared" si="0"/>
        <v>5634.64</v>
      </c>
      <c r="I43" s="30">
        <v>44</v>
      </c>
      <c r="J43" s="34">
        <v>135</v>
      </c>
      <c r="K43" s="17">
        <f>J43*L43</f>
        <v>9315</v>
      </c>
      <c r="L43" s="32">
        <v>69</v>
      </c>
      <c r="M43" s="23">
        <v>78</v>
      </c>
      <c r="N43" s="26">
        <f t="shared" si="2"/>
        <v>6474</v>
      </c>
      <c r="O43" s="42">
        <v>83</v>
      </c>
    </row>
    <row r="44" spans="1:15" s="2" customFormat="1" ht="18.75" customHeight="1" thickBot="1" x14ac:dyDescent="0.25">
      <c r="A44" s="14">
        <v>44230</v>
      </c>
      <c r="B44" s="20">
        <v>45575</v>
      </c>
      <c r="C44" s="8" t="s">
        <v>14</v>
      </c>
      <c r="D44" s="8" t="s">
        <v>102</v>
      </c>
      <c r="E44" s="9" t="s">
        <v>103</v>
      </c>
      <c r="F44" s="9" t="s">
        <v>18</v>
      </c>
      <c r="G44" s="19">
        <v>12987.2</v>
      </c>
      <c r="H44" s="18">
        <f t="shared" si="0"/>
        <v>129872</v>
      </c>
      <c r="I44" s="30">
        <v>10</v>
      </c>
      <c r="J44" s="35">
        <v>13100</v>
      </c>
      <c r="K44" s="17">
        <f>J44*L44</f>
        <v>196500</v>
      </c>
      <c r="L44" s="29">
        <v>15</v>
      </c>
      <c r="M44" s="23">
        <v>13100</v>
      </c>
      <c r="N44" s="26">
        <f t="shared" si="2"/>
        <v>131000</v>
      </c>
      <c r="O44" s="42">
        <v>10</v>
      </c>
    </row>
    <row r="45" spans="1:15" s="2" customFormat="1" ht="18.75" customHeight="1" thickBot="1" x14ac:dyDescent="0.25">
      <c r="A45" s="14">
        <v>44511</v>
      </c>
      <c r="B45" s="20">
        <v>45575</v>
      </c>
      <c r="C45" s="8" t="s">
        <v>14</v>
      </c>
      <c r="D45" s="9" t="s">
        <v>104</v>
      </c>
      <c r="E45" s="9" t="s">
        <v>105</v>
      </c>
      <c r="F45" s="9" t="s">
        <v>18</v>
      </c>
      <c r="G45" s="19">
        <v>13100</v>
      </c>
      <c r="H45" s="18">
        <f t="shared" si="0"/>
        <v>183400</v>
      </c>
      <c r="I45" s="30">
        <v>14</v>
      </c>
      <c r="J45" s="35">
        <v>13100</v>
      </c>
      <c r="K45" s="17">
        <f>J45*L45</f>
        <v>209600</v>
      </c>
      <c r="L45" s="29">
        <v>16</v>
      </c>
      <c r="M45" s="23">
        <v>13100</v>
      </c>
      <c r="N45" s="26">
        <f t="shared" si="2"/>
        <v>196500</v>
      </c>
      <c r="O45" s="42">
        <v>15</v>
      </c>
    </row>
    <row r="46" spans="1:15" s="2" customFormat="1" ht="18.75" customHeight="1" thickBot="1" x14ac:dyDescent="0.25">
      <c r="A46" s="14">
        <v>44620</v>
      </c>
      <c r="B46" s="20">
        <v>44811</v>
      </c>
      <c r="C46" s="8" t="s">
        <v>14</v>
      </c>
      <c r="D46" s="9" t="s">
        <v>106</v>
      </c>
      <c r="E46" s="9" t="s">
        <v>107</v>
      </c>
      <c r="F46" s="9" t="s">
        <v>38</v>
      </c>
      <c r="G46" s="19">
        <v>78850</v>
      </c>
      <c r="H46" s="18">
        <f t="shared" si="0"/>
        <v>0</v>
      </c>
      <c r="I46" s="30">
        <v>0</v>
      </c>
      <c r="J46" s="35">
        <v>6704</v>
      </c>
      <c r="K46" s="17">
        <v>6704</v>
      </c>
      <c r="L46" s="29">
        <v>0</v>
      </c>
      <c r="M46" s="23"/>
      <c r="N46" s="26">
        <f t="shared" si="2"/>
        <v>0</v>
      </c>
      <c r="O46" s="42">
        <v>0</v>
      </c>
    </row>
    <row r="47" spans="1:15" s="2" customFormat="1" ht="18.75" customHeight="1" thickBot="1" x14ac:dyDescent="0.25">
      <c r="A47" s="14" t="s">
        <v>87</v>
      </c>
      <c r="B47" s="20" t="s">
        <v>108</v>
      </c>
      <c r="C47" s="8" t="s">
        <v>14</v>
      </c>
      <c r="D47" s="8" t="s">
        <v>109</v>
      </c>
      <c r="E47" s="9" t="s">
        <v>110</v>
      </c>
      <c r="F47" s="9" t="s">
        <v>18</v>
      </c>
      <c r="G47" s="19">
        <v>540</v>
      </c>
      <c r="H47" s="18">
        <f t="shared" si="0"/>
        <v>1620</v>
      </c>
      <c r="I47" s="30">
        <v>3</v>
      </c>
      <c r="J47" s="35">
        <v>1821.8</v>
      </c>
      <c r="K47" s="17">
        <f t="shared" ref="K47:K53" si="3">J47*L47</f>
        <v>5465.4</v>
      </c>
      <c r="L47" s="29">
        <v>3</v>
      </c>
      <c r="M47" s="23">
        <v>1821.8</v>
      </c>
      <c r="N47" s="26">
        <f t="shared" si="2"/>
        <v>5465.4</v>
      </c>
      <c r="O47" s="42">
        <v>3</v>
      </c>
    </row>
    <row r="48" spans="1:15" s="2" customFormat="1" ht="18.75" customHeight="1" thickBot="1" x14ac:dyDescent="0.25">
      <c r="A48" s="14" t="s">
        <v>378</v>
      </c>
      <c r="B48" s="20" t="s">
        <v>379</v>
      </c>
      <c r="C48" s="8"/>
      <c r="D48" s="8"/>
      <c r="E48" s="9" t="s">
        <v>111</v>
      </c>
      <c r="F48" s="9" t="s">
        <v>18</v>
      </c>
      <c r="G48" s="19">
        <v>540</v>
      </c>
      <c r="H48" s="18">
        <f t="shared" si="0"/>
        <v>2160</v>
      </c>
      <c r="I48" s="30">
        <v>4</v>
      </c>
      <c r="J48" s="35">
        <v>540</v>
      </c>
      <c r="K48" s="17">
        <f t="shared" si="3"/>
        <v>1080</v>
      </c>
      <c r="L48" s="29">
        <v>2</v>
      </c>
      <c r="M48" s="23">
        <v>540</v>
      </c>
      <c r="N48" s="26">
        <f t="shared" si="2"/>
        <v>1620</v>
      </c>
      <c r="O48" s="42">
        <v>3</v>
      </c>
    </row>
    <row r="49" spans="1:15" s="2" customFormat="1" ht="18.75" customHeight="1" thickBot="1" x14ac:dyDescent="0.25">
      <c r="A49" s="14" t="s">
        <v>112</v>
      </c>
      <c r="B49" s="20">
        <v>45360</v>
      </c>
      <c r="C49" s="8" t="s">
        <v>14</v>
      </c>
      <c r="D49" s="8" t="s">
        <v>113</v>
      </c>
      <c r="E49" s="9" t="s">
        <v>114</v>
      </c>
      <c r="F49" s="9" t="s">
        <v>18</v>
      </c>
      <c r="G49" s="19">
        <v>1300</v>
      </c>
      <c r="H49" s="18">
        <f t="shared" si="0"/>
        <v>0</v>
      </c>
      <c r="I49" s="30">
        <v>0</v>
      </c>
      <c r="J49" s="35">
        <v>1057</v>
      </c>
      <c r="K49" s="17">
        <f t="shared" si="3"/>
        <v>10570</v>
      </c>
      <c r="L49" s="29">
        <v>10</v>
      </c>
      <c r="M49" s="23">
        <v>1057</v>
      </c>
      <c r="N49" s="26">
        <f t="shared" si="2"/>
        <v>21140</v>
      </c>
      <c r="O49" s="42">
        <v>20</v>
      </c>
    </row>
    <row r="50" spans="1:15" s="2" customFormat="1" ht="18.75" customHeight="1" thickBot="1" x14ac:dyDescent="0.25">
      <c r="A50" s="14">
        <v>44321</v>
      </c>
      <c r="B50" s="20">
        <v>44321</v>
      </c>
      <c r="C50" s="8" t="s">
        <v>14</v>
      </c>
      <c r="D50" s="8" t="s">
        <v>115</v>
      </c>
      <c r="E50" s="9" t="s">
        <v>116</v>
      </c>
      <c r="F50" s="9" t="s">
        <v>18</v>
      </c>
      <c r="G50" s="19">
        <v>5292.37</v>
      </c>
      <c r="H50" s="18">
        <f t="shared" si="0"/>
        <v>0</v>
      </c>
      <c r="I50" s="30">
        <v>0</v>
      </c>
      <c r="J50" s="35">
        <v>5292.37</v>
      </c>
      <c r="K50" s="17">
        <f t="shared" si="3"/>
        <v>0</v>
      </c>
      <c r="L50" s="29">
        <v>0</v>
      </c>
      <c r="M50" s="23">
        <v>5292.37</v>
      </c>
      <c r="N50" s="26">
        <f t="shared" si="2"/>
        <v>0</v>
      </c>
      <c r="O50" s="42">
        <v>0</v>
      </c>
    </row>
    <row r="51" spans="1:15" s="2" customFormat="1" ht="18.75" customHeight="1" thickBot="1" x14ac:dyDescent="0.25">
      <c r="A51" s="14">
        <v>44321</v>
      </c>
      <c r="B51" s="20">
        <v>45575</v>
      </c>
      <c r="C51" s="8" t="s">
        <v>14</v>
      </c>
      <c r="D51" s="8" t="s">
        <v>117</v>
      </c>
      <c r="E51" s="9" t="s">
        <v>118</v>
      </c>
      <c r="F51" s="9" t="s">
        <v>15</v>
      </c>
      <c r="G51" s="19">
        <v>3495</v>
      </c>
      <c r="H51" s="18">
        <f t="shared" si="0"/>
        <v>52425</v>
      </c>
      <c r="I51" s="30">
        <v>15</v>
      </c>
      <c r="J51" s="35">
        <v>3495</v>
      </c>
      <c r="K51" s="17">
        <f t="shared" si="3"/>
        <v>34950</v>
      </c>
      <c r="L51" s="29">
        <v>10</v>
      </c>
      <c r="M51" s="23">
        <v>3495</v>
      </c>
      <c r="N51" s="26">
        <f t="shared" si="2"/>
        <v>17475</v>
      </c>
      <c r="O51" s="42">
        <v>5</v>
      </c>
    </row>
    <row r="52" spans="1:15" s="2" customFormat="1" ht="18.75" customHeight="1" thickBot="1" x14ac:dyDescent="0.25">
      <c r="A52" s="14">
        <v>44167</v>
      </c>
      <c r="B52" s="20">
        <v>45575</v>
      </c>
      <c r="C52" s="8" t="s">
        <v>14</v>
      </c>
      <c r="D52" s="8" t="s">
        <v>119</v>
      </c>
      <c r="E52" s="9" t="s">
        <v>120</v>
      </c>
      <c r="F52" s="9" t="s">
        <v>18</v>
      </c>
      <c r="G52" s="19">
        <v>3495</v>
      </c>
      <c r="H52" s="18">
        <f t="shared" si="0"/>
        <v>59415</v>
      </c>
      <c r="I52" s="30">
        <v>17</v>
      </c>
      <c r="J52" s="35">
        <v>3495</v>
      </c>
      <c r="K52" s="17">
        <f t="shared" si="3"/>
        <v>73395</v>
      </c>
      <c r="L52" s="29">
        <v>21</v>
      </c>
      <c r="M52" s="23">
        <v>3495</v>
      </c>
      <c r="N52" s="26">
        <f t="shared" si="2"/>
        <v>45435</v>
      </c>
      <c r="O52" s="42">
        <v>13</v>
      </c>
    </row>
    <row r="53" spans="1:15" s="2" customFormat="1" ht="18.75" customHeight="1" thickBot="1" x14ac:dyDescent="0.25">
      <c r="A53" s="14" t="s">
        <v>121</v>
      </c>
      <c r="B53" s="20" t="s">
        <v>121</v>
      </c>
      <c r="C53" s="8" t="s">
        <v>14</v>
      </c>
      <c r="D53" s="9" t="s">
        <v>122</v>
      </c>
      <c r="E53" s="9" t="s">
        <v>123</v>
      </c>
      <c r="F53" s="9" t="s">
        <v>101</v>
      </c>
      <c r="G53" s="19">
        <v>4452</v>
      </c>
      <c r="H53" s="18">
        <f t="shared" si="0"/>
        <v>35616</v>
      </c>
      <c r="I53" s="30">
        <v>8</v>
      </c>
      <c r="J53" s="35">
        <v>2742</v>
      </c>
      <c r="K53" s="17">
        <f t="shared" si="3"/>
        <v>21936</v>
      </c>
      <c r="L53" s="29">
        <v>8</v>
      </c>
      <c r="M53" s="23">
        <v>2742</v>
      </c>
      <c r="N53" s="26">
        <f t="shared" si="2"/>
        <v>19194</v>
      </c>
      <c r="O53" s="42">
        <v>7</v>
      </c>
    </row>
    <row r="54" spans="1:15" s="2" customFormat="1" ht="18.75" customHeight="1" thickBot="1" x14ac:dyDescent="0.25">
      <c r="A54" s="14">
        <v>44620</v>
      </c>
      <c r="B54" s="20">
        <v>44811</v>
      </c>
      <c r="C54" s="8" t="s">
        <v>14</v>
      </c>
      <c r="D54" s="9" t="s">
        <v>109</v>
      </c>
      <c r="E54" s="9" t="s">
        <v>124</v>
      </c>
      <c r="F54" s="9"/>
      <c r="G54" s="19">
        <v>14164</v>
      </c>
      <c r="H54" s="18">
        <f t="shared" si="0"/>
        <v>0</v>
      </c>
      <c r="I54" s="30">
        <v>0</v>
      </c>
      <c r="J54" s="35">
        <v>14164</v>
      </c>
      <c r="K54" s="17">
        <v>0</v>
      </c>
      <c r="L54" s="29">
        <v>0</v>
      </c>
      <c r="M54" s="23">
        <v>14164</v>
      </c>
      <c r="N54" s="26">
        <f t="shared" si="2"/>
        <v>0</v>
      </c>
      <c r="O54" s="42">
        <v>0</v>
      </c>
    </row>
    <row r="55" spans="1:15" s="2" customFormat="1" ht="18.75" customHeight="1" thickBot="1" x14ac:dyDescent="0.25">
      <c r="A55" s="14">
        <v>44620</v>
      </c>
      <c r="B55" s="20">
        <v>44811</v>
      </c>
      <c r="C55" s="8" t="s">
        <v>14</v>
      </c>
      <c r="D55" s="9" t="s">
        <v>125</v>
      </c>
      <c r="E55" s="9" t="s">
        <v>126</v>
      </c>
      <c r="F55" s="9" t="s">
        <v>15</v>
      </c>
      <c r="G55" s="19">
        <v>3325</v>
      </c>
      <c r="H55" s="18">
        <f t="shared" si="0"/>
        <v>0</v>
      </c>
      <c r="I55" s="30">
        <v>0</v>
      </c>
      <c r="J55" s="35">
        <v>3405</v>
      </c>
      <c r="K55" s="17">
        <f>J55*L55</f>
        <v>0</v>
      </c>
      <c r="L55" s="29">
        <v>0</v>
      </c>
      <c r="M55" s="23">
        <v>3405</v>
      </c>
      <c r="N55" s="26">
        <f t="shared" si="2"/>
        <v>0</v>
      </c>
      <c r="O55" s="42">
        <v>0</v>
      </c>
    </row>
    <row r="56" spans="1:15" s="2" customFormat="1" ht="18.75" customHeight="1" thickBot="1" x14ac:dyDescent="0.25">
      <c r="A56" s="14" t="s">
        <v>39</v>
      </c>
      <c r="B56" s="20">
        <v>45575</v>
      </c>
      <c r="C56" s="8" t="s">
        <v>14</v>
      </c>
      <c r="D56" s="9" t="s">
        <v>127</v>
      </c>
      <c r="E56" s="9" t="s">
        <v>128</v>
      </c>
      <c r="F56" s="9" t="s">
        <v>15</v>
      </c>
      <c r="G56" s="19">
        <v>3495</v>
      </c>
      <c r="H56" s="18">
        <f t="shared" si="0"/>
        <v>13980</v>
      </c>
      <c r="I56" s="30">
        <v>4</v>
      </c>
      <c r="J56" s="35">
        <v>3495</v>
      </c>
      <c r="K56" s="17">
        <f>J56*L56</f>
        <v>20970</v>
      </c>
      <c r="L56" s="29">
        <v>6</v>
      </c>
      <c r="M56" s="23">
        <v>3405</v>
      </c>
      <c r="N56" s="26">
        <f t="shared" si="2"/>
        <v>17025</v>
      </c>
      <c r="O56" s="42">
        <v>5</v>
      </c>
    </row>
    <row r="57" spans="1:15" s="2" customFormat="1" ht="18.75" customHeight="1" thickBot="1" x14ac:dyDescent="0.25">
      <c r="A57" s="14">
        <v>44558</v>
      </c>
      <c r="B57" s="20">
        <v>45575</v>
      </c>
      <c r="C57" s="8" t="s">
        <v>14</v>
      </c>
      <c r="D57" s="8" t="s">
        <v>127</v>
      </c>
      <c r="E57" s="9" t="s">
        <v>129</v>
      </c>
      <c r="F57" s="9" t="s">
        <v>18</v>
      </c>
      <c r="G57" s="19">
        <v>346.87</v>
      </c>
      <c r="H57" s="18">
        <f t="shared" si="0"/>
        <v>13874.8</v>
      </c>
      <c r="I57" s="30">
        <v>40</v>
      </c>
      <c r="J57" s="35">
        <v>399</v>
      </c>
      <c r="K57" s="17">
        <f>J57*L57</f>
        <v>15960</v>
      </c>
      <c r="L57" s="29">
        <v>40</v>
      </c>
      <c r="M57" s="23">
        <v>400</v>
      </c>
      <c r="N57" s="26">
        <f t="shared" si="2"/>
        <v>16000</v>
      </c>
      <c r="O57" s="42">
        <v>40</v>
      </c>
    </row>
    <row r="58" spans="1:15" s="2" customFormat="1" ht="18.75" customHeight="1" thickBot="1" x14ac:dyDescent="0.25">
      <c r="A58" s="14">
        <v>43567</v>
      </c>
      <c r="B58" s="20" t="s">
        <v>42</v>
      </c>
      <c r="C58" s="8" t="s">
        <v>14</v>
      </c>
      <c r="D58" s="8" t="s">
        <v>130</v>
      </c>
      <c r="E58" s="9" t="s">
        <v>131</v>
      </c>
      <c r="F58" s="9" t="s">
        <v>15</v>
      </c>
      <c r="G58" s="19">
        <v>4274.87</v>
      </c>
      <c r="H58" s="18">
        <f t="shared" si="0"/>
        <v>12824.61</v>
      </c>
      <c r="I58" s="30">
        <v>3</v>
      </c>
      <c r="J58" s="17">
        <v>550.67999999999995</v>
      </c>
      <c r="K58" s="17">
        <f>J58*L58</f>
        <v>4956.12</v>
      </c>
      <c r="L58" s="29">
        <v>9</v>
      </c>
      <c r="M58" s="23">
        <v>550.67999999999995</v>
      </c>
      <c r="N58" s="26">
        <f t="shared" si="2"/>
        <v>3854.7599999999998</v>
      </c>
      <c r="O58" s="42">
        <v>7</v>
      </c>
    </row>
    <row r="59" spans="1:15" s="2" customFormat="1" ht="18.75" customHeight="1" thickBot="1" x14ac:dyDescent="0.25">
      <c r="A59" s="14">
        <v>44289</v>
      </c>
      <c r="B59" s="20">
        <v>44289</v>
      </c>
      <c r="C59" s="8" t="s">
        <v>14</v>
      </c>
      <c r="D59" s="9" t="s">
        <v>132</v>
      </c>
      <c r="E59" s="9" t="s">
        <v>133</v>
      </c>
      <c r="F59" s="9" t="s">
        <v>15</v>
      </c>
      <c r="G59" s="19">
        <v>17.5</v>
      </c>
      <c r="H59" s="18">
        <f t="shared" si="0"/>
        <v>1750</v>
      </c>
      <c r="I59" s="30">
        <v>100</v>
      </c>
      <c r="J59" s="17">
        <v>17.5</v>
      </c>
      <c r="K59" s="17">
        <f t="shared" ref="K59:K111" si="4">J59*L59</f>
        <v>1750</v>
      </c>
      <c r="L59" s="29">
        <v>100</v>
      </c>
      <c r="M59" s="23">
        <v>17.5</v>
      </c>
      <c r="N59" s="26">
        <f t="shared" si="2"/>
        <v>1750</v>
      </c>
      <c r="O59" s="42">
        <v>100</v>
      </c>
    </row>
    <row r="60" spans="1:15" s="2" customFormat="1" ht="18.75" customHeight="1" thickBot="1" x14ac:dyDescent="0.25">
      <c r="A60" s="14">
        <v>44624</v>
      </c>
      <c r="B60" s="20">
        <v>44910</v>
      </c>
      <c r="C60" s="8" t="s">
        <v>14</v>
      </c>
      <c r="D60" s="15" t="s">
        <v>134</v>
      </c>
      <c r="E60" s="9" t="s">
        <v>135</v>
      </c>
      <c r="F60" s="9" t="s">
        <v>15</v>
      </c>
      <c r="G60" s="19">
        <v>22</v>
      </c>
      <c r="H60" s="18">
        <f t="shared" si="0"/>
        <v>242</v>
      </c>
      <c r="I60" s="30">
        <v>11</v>
      </c>
      <c r="J60" s="17">
        <v>22</v>
      </c>
      <c r="K60" s="17">
        <f t="shared" si="4"/>
        <v>242</v>
      </c>
      <c r="L60" s="29">
        <v>11</v>
      </c>
      <c r="M60" s="23">
        <v>22</v>
      </c>
      <c r="N60" s="26">
        <f t="shared" si="2"/>
        <v>242</v>
      </c>
      <c r="O60" s="42">
        <v>11</v>
      </c>
    </row>
    <row r="61" spans="1:15" ht="18.75" customHeight="1" thickBot="1" x14ac:dyDescent="0.25">
      <c r="A61" s="14">
        <v>44631</v>
      </c>
      <c r="B61" s="20">
        <v>44872</v>
      </c>
      <c r="C61" s="8" t="s">
        <v>14</v>
      </c>
      <c r="D61" s="8" t="s">
        <v>136</v>
      </c>
      <c r="E61" s="9" t="s">
        <v>137</v>
      </c>
      <c r="F61" s="9" t="s">
        <v>16</v>
      </c>
      <c r="G61" s="19">
        <v>3111</v>
      </c>
      <c r="H61" s="18">
        <f t="shared" si="0"/>
        <v>0</v>
      </c>
      <c r="I61" s="30">
        <v>0</v>
      </c>
      <c r="J61" s="17">
        <v>4041.6</v>
      </c>
      <c r="K61" s="17">
        <f t="shared" si="4"/>
        <v>0</v>
      </c>
      <c r="L61" s="29">
        <v>0</v>
      </c>
      <c r="M61" s="23">
        <v>4041.6</v>
      </c>
      <c r="N61" s="26">
        <f t="shared" si="2"/>
        <v>8083.2</v>
      </c>
      <c r="O61" s="42">
        <v>2</v>
      </c>
    </row>
    <row r="62" spans="1:15" s="2" customFormat="1" ht="18.75" customHeight="1" thickBot="1" x14ac:dyDescent="0.25">
      <c r="A62" s="24" t="s">
        <v>138</v>
      </c>
      <c r="B62" s="9" t="s">
        <v>138</v>
      </c>
      <c r="C62" s="8" t="s">
        <v>14</v>
      </c>
      <c r="D62" s="9" t="s">
        <v>139</v>
      </c>
      <c r="E62" s="9" t="s">
        <v>140</v>
      </c>
      <c r="F62" s="9" t="s">
        <v>18</v>
      </c>
      <c r="G62" s="19">
        <v>3683.6</v>
      </c>
      <c r="H62" s="18">
        <f t="shared" si="0"/>
        <v>0</v>
      </c>
      <c r="I62" s="30">
        <v>0</v>
      </c>
      <c r="J62" s="17">
        <v>3683.6</v>
      </c>
      <c r="K62" s="17">
        <f t="shared" si="4"/>
        <v>0</v>
      </c>
      <c r="L62" s="29">
        <v>0</v>
      </c>
      <c r="M62" s="23">
        <v>3686.6</v>
      </c>
      <c r="N62" s="26">
        <f t="shared" si="2"/>
        <v>0</v>
      </c>
      <c r="O62" s="42">
        <v>0</v>
      </c>
    </row>
    <row r="63" spans="1:15" s="2" customFormat="1" ht="18.75" customHeight="1" thickBot="1" x14ac:dyDescent="0.25">
      <c r="A63" s="14">
        <v>42401</v>
      </c>
      <c r="B63" s="20" t="s">
        <v>48</v>
      </c>
      <c r="C63" s="8" t="s">
        <v>14</v>
      </c>
      <c r="D63" s="8" t="s">
        <v>141</v>
      </c>
      <c r="E63" s="9" t="s">
        <v>142</v>
      </c>
      <c r="F63" s="9" t="s">
        <v>18</v>
      </c>
      <c r="G63" s="19">
        <v>1562.18</v>
      </c>
      <c r="H63" s="18">
        <f t="shared" si="0"/>
        <v>12497.44</v>
      </c>
      <c r="I63" s="30">
        <v>8</v>
      </c>
      <c r="J63" s="17">
        <v>1450</v>
      </c>
      <c r="K63" s="17">
        <f t="shared" si="4"/>
        <v>11600</v>
      </c>
      <c r="L63" s="29">
        <v>8</v>
      </c>
      <c r="M63" s="23">
        <v>1450</v>
      </c>
      <c r="N63" s="26">
        <f t="shared" si="2"/>
        <v>17400</v>
      </c>
      <c r="O63" s="42">
        <v>12</v>
      </c>
    </row>
    <row r="64" spans="1:15" s="2" customFormat="1" ht="18.75" customHeight="1" thickBot="1" x14ac:dyDescent="0.25">
      <c r="A64" s="14">
        <v>44515</v>
      </c>
      <c r="B64" s="20">
        <v>44515</v>
      </c>
      <c r="C64" s="8" t="s">
        <v>14</v>
      </c>
      <c r="D64" s="8" t="s">
        <v>143</v>
      </c>
      <c r="E64" s="9" t="s">
        <v>144</v>
      </c>
      <c r="F64" s="9" t="s">
        <v>18</v>
      </c>
      <c r="G64" s="19">
        <v>5500</v>
      </c>
      <c r="H64" s="18">
        <f t="shared" si="0"/>
        <v>0</v>
      </c>
      <c r="I64" s="30">
        <v>0</v>
      </c>
      <c r="J64" s="17">
        <v>5500</v>
      </c>
      <c r="K64" s="17">
        <f t="shared" si="4"/>
        <v>5500</v>
      </c>
      <c r="L64" s="29">
        <v>1</v>
      </c>
      <c r="M64" s="23">
        <v>8254.5</v>
      </c>
      <c r="N64" s="26">
        <f t="shared" si="2"/>
        <v>8254.5</v>
      </c>
      <c r="O64" s="42">
        <v>1</v>
      </c>
    </row>
    <row r="65" spans="1:15" s="2" customFormat="1" ht="18.75" customHeight="1" thickBot="1" x14ac:dyDescent="0.25">
      <c r="A65" s="14">
        <v>44515</v>
      </c>
      <c r="B65" s="20" t="s">
        <v>22</v>
      </c>
      <c r="C65" s="8" t="s">
        <v>14</v>
      </c>
      <c r="D65" s="8" t="s">
        <v>145</v>
      </c>
      <c r="E65" s="9" t="s">
        <v>146</v>
      </c>
      <c r="F65" s="9" t="s">
        <v>18</v>
      </c>
      <c r="G65" s="19">
        <v>14</v>
      </c>
      <c r="H65" s="18">
        <f t="shared" si="0"/>
        <v>21000</v>
      </c>
      <c r="I65" s="30">
        <v>1500</v>
      </c>
      <c r="J65" s="17">
        <v>14</v>
      </c>
      <c r="K65" s="17">
        <f t="shared" si="4"/>
        <v>56000</v>
      </c>
      <c r="L65" s="32">
        <v>4000</v>
      </c>
      <c r="M65" s="23">
        <v>15.79</v>
      </c>
      <c r="N65" s="26">
        <f t="shared" si="2"/>
        <v>47370</v>
      </c>
      <c r="O65" s="42">
        <v>3000</v>
      </c>
    </row>
    <row r="66" spans="1:15" s="2" customFormat="1" ht="18.75" customHeight="1" thickBot="1" x14ac:dyDescent="0.25">
      <c r="A66" s="14">
        <v>45202</v>
      </c>
      <c r="B66" s="20" t="s">
        <v>42</v>
      </c>
      <c r="C66" s="8" t="s">
        <v>14</v>
      </c>
      <c r="D66" s="9" t="s">
        <v>147</v>
      </c>
      <c r="E66" s="9" t="s">
        <v>148</v>
      </c>
      <c r="F66" s="9" t="s">
        <v>18</v>
      </c>
      <c r="G66" s="19">
        <v>11</v>
      </c>
      <c r="H66" s="18">
        <f t="shared" si="0"/>
        <v>0</v>
      </c>
      <c r="I66" s="30">
        <v>0</v>
      </c>
      <c r="J66" s="17">
        <v>11</v>
      </c>
      <c r="K66" s="17">
        <f t="shared" si="4"/>
        <v>0</v>
      </c>
      <c r="L66" s="32">
        <v>0</v>
      </c>
      <c r="M66" s="23">
        <v>11</v>
      </c>
      <c r="N66" s="26">
        <f t="shared" si="2"/>
        <v>0</v>
      </c>
      <c r="O66" s="42">
        <v>0</v>
      </c>
    </row>
    <row r="67" spans="1:15" s="2" customFormat="1" ht="18.75" customHeight="1" thickBot="1" x14ac:dyDescent="0.25">
      <c r="A67" s="14">
        <v>44624</v>
      </c>
      <c r="B67" s="20">
        <v>44862</v>
      </c>
      <c r="C67" s="8" t="s">
        <v>14</v>
      </c>
      <c r="D67" s="9" t="s">
        <v>149</v>
      </c>
      <c r="E67" s="9" t="s">
        <v>150</v>
      </c>
      <c r="F67" s="9" t="s">
        <v>15</v>
      </c>
      <c r="G67" s="19">
        <v>2096</v>
      </c>
      <c r="H67" s="18">
        <f t="shared" si="0"/>
        <v>2096</v>
      </c>
      <c r="I67" s="30">
        <v>1</v>
      </c>
      <c r="J67" s="17">
        <v>2096</v>
      </c>
      <c r="K67" s="17">
        <f t="shared" si="4"/>
        <v>2096</v>
      </c>
      <c r="L67" s="32">
        <v>1</v>
      </c>
      <c r="M67" s="23">
        <v>1594</v>
      </c>
      <c r="N67" s="26">
        <f t="shared" si="2"/>
        <v>1594</v>
      </c>
      <c r="O67" s="42">
        <v>1</v>
      </c>
    </row>
    <row r="68" spans="1:15" s="2" customFormat="1" ht="18.75" customHeight="1" thickBot="1" x14ac:dyDescent="0.25">
      <c r="A68" s="14" t="s">
        <v>90</v>
      </c>
      <c r="B68" s="20">
        <v>45575</v>
      </c>
      <c r="C68" s="8" t="s">
        <v>14</v>
      </c>
      <c r="D68" s="9" t="s">
        <v>151</v>
      </c>
      <c r="E68" s="9" t="s">
        <v>152</v>
      </c>
      <c r="F68" s="9" t="s">
        <v>15</v>
      </c>
      <c r="G68" s="19">
        <v>1310</v>
      </c>
      <c r="H68" s="18">
        <f t="shared" si="0"/>
        <v>15720</v>
      </c>
      <c r="I68" s="30">
        <v>12</v>
      </c>
      <c r="J68" s="17">
        <v>1310</v>
      </c>
      <c r="K68" s="17">
        <f t="shared" si="4"/>
        <v>22270</v>
      </c>
      <c r="L68" s="29">
        <v>17</v>
      </c>
      <c r="M68" s="23">
        <v>1310</v>
      </c>
      <c r="N68" s="26">
        <f t="shared" si="2"/>
        <v>20960</v>
      </c>
      <c r="O68" s="42">
        <v>16</v>
      </c>
    </row>
    <row r="69" spans="1:15" s="2" customFormat="1" ht="18.75" customHeight="1" thickBot="1" x14ac:dyDescent="0.25">
      <c r="A69" s="24" t="s">
        <v>153</v>
      </c>
      <c r="B69" s="20">
        <v>44764</v>
      </c>
      <c r="C69" s="8" t="s">
        <v>14</v>
      </c>
      <c r="D69" s="9" t="s">
        <v>154</v>
      </c>
      <c r="E69" s="9" t="s">
        <v>155</v>
      </c>
      <c r="F69" s="9" t="s">
        <v>15</v>
      </c>
      <c r="G69" s="19">
        <v>5342</v>
      </c>
      <c r="H69" s="18">
        <f t="shared" si="0"/>
        <v>42736</v>
      </c>
      <c r="I69" s="30">
        <v>8</v>
      </c>
      <c r="J69" s="17">
        <v>2000</v>
      </c>
      <c r="K69" s="17">
        <f t="shared" si="4"/>
        <v>16000</v>
      </c>
      <c r="L69" s="29">
        <v>8</v>
      </c>
      <c r="M69" s="23">
        <v>2000</v>
      </c>
      <c r="N69" s="26">
        <f t="shared" si="2"/>
        <v>16000</v>
      </c>
      <c r="O69" s="42">
        <v>8</v>
      </c>
    </row>
    <row r="70" spans="1:15" s="2" customFormat="1" ht="18.75" customHeight="1" thickBot="1" x14ac:dyDescent="0.25">
      <c r="A70" s="14">
        <v>44446</v>
      </c>
      <c r="B70" s="20">
        <v>45575</v>
      </c>
      <c r="C70" s="8" t="s">
        <v>14</v>
      </c>
      <c r="D70" s="9" t="s">
        <v>156</v>
      </c>
      <c r="E70" s="9" t="s">
        <v>157</v>
      </c>
      <c r="F70" s="9" t="s">
        <v>15</v>
      </c>
      <c r="G70" s="19">
        <v>6988</v>
      </c>
      <c r="H70" s="18">
        <f t="shared" si="0"/>
        <v>6988</v>
      </c>
      <c r="I70" s="30">
        <v>1</v>
      </c>
      <c r="J70" s="17">
        <v>6988</v>
      </c>
      <c r="K70" s="17">
        <f t="shared" si="4"/>
        <v>20964</v>
      </c>
      <c r="L70" s="32">
        <v>3</v>
      </c>
      <c r="M70" s="23">
        <v>6988</v>
      </c>
      <c r="N70" s="26">
        <f t="shared" si="2"/>
        <v>6988</v>
      </c>
      <c r="O70" s="42">
        <v>1</v>
      </c>
    </row>
    <row r="71" spans="1:15" s="2" customFormat="1" ht="18.75" customHeight="1" thickBot="1" x14ac:dyDescent="0.25">
      <c r="A71" s="14" t="s">
        <v>39</v>
      </c>
      <c r="B71" s="20">
        <v>44862</v>
      </c>
      <c r="C71" s="8" t="s">
        <v>14</v>
      </c>
      <c r="D71" s="9" t="s">
        <v>158</v>
      </c>
      <c r="E71" s="9" t="s">
        <v>159</v>
      </c>
      <c r="F71" s="9" t="s">
        <v>15</v>
      </c>
      <c r="G71" s="19">
        <v>4102</v>
      </c>
      <c r="H71" s="18">
        <f t="shared" si="0"/>
        <v>32816</v>
      </c>
      <c r="I71" s="30">
        <v>8</v>
      </c>
      <c r="J71" s="17">
        <v>3500</v>
      </c>
      <c r="K71" s="17">
        <f t="shared" si="4"/>
        <v>24500</v>
      </c>
      <c r="L71" s="29">
        <v>7</v>
      </c>
      <c r="M71" s="23">
        <v>3500</v>
      </c>
      <c r="N71" s="26">
        <f t="shared" si="2"/>
        <v>24500</v>
      </c>
      <c r="O71" s="42">
        <v>7</v>
      </c>
    </row>
    <row r="72" spans="1:15" s="2" customFormat="1" ht="18.75" customHeight="1" thickBot="1" x14ac:dyDescent="0.25">
      <c r="A72" s="14">
        <v>44515</v>
      </c>
      <c r="B72" s="20">
        <v>45575</v>
      </c>
      <c r="C72" s="8" t="s">
        <v>14</v>
      </c>
      <c r="D72" s="8" t="s">
        <v>160</v>
      </c>
      <c r="E72" s="9" t="s">
        <v>161</v>
      </c>
      <c r="F72" s="9" t="s">
        <v>38</v>
      </c>
      <c r="G72" s="19">
        <v>5777</v>
      </c>
      <c r="H72" s="18">
        <f t="shared" ref="H72:H134" si="5">G72*I72</f>
        <v>34662</v>
      </c>
      <c r="I72" s="30">
        <v>6</v>
      </c>
      <c r="J72" s="17">
        <v>2787.02</v>
      </c>
      <c r="K72" s="17">
        <f t="shared" si="4"/>
        <v>13935.1</v>
      </c>
      <c r="L72" s="29">
        <v>5</v>
      </c>
      <c r="M72" s="23">
        <v>2787.02</v>
      </c>
      <c r="N72" s="26">
        <f t="shared" si="2"/>
        <v>13935.1</v>
      </c>
      <c r="O72" s="42">
        <v>5</v>
      </c>
    </row>
    <row r="73" spans="1:15" s="2" customFormat="1" ht="18.75" customHeight="1" thickBot="1" x14ac:dyDescent="0.25">
      <c r="A73" s="24" t="s">
        <v>77</v>
      </c>
      <c r="B73" s="20">
        <v>45575</v>
      </c>
      <c r="C73" s="8" t="s">
        <v>14</v>
      </c>
      <c r="D73" s="9" t="s">
        <v>162</v>
      </c>
      <c r="E73" s="9" t="s">
        <v>163</v>
      </c>
      <c r="F73" s="9" t="s">
        <v>15</v>
      </c>
      <c r="G73" s="19">
        <v>3495</v>
      </c>
      <c r="H73" s="18">
        <f t="shared" si="5"/>
        <v>69900</v>
      </c>
      <c r="I73" s="30">
        <v>20</v>
      </c>
      <c r="J73" s="17">
        <v>3495</v>
      </c>
      <c r="K73" s="17">
        <f t="shared" si="4"/>
        <v>122325</v>
      </c>
      <c r="L73" s="29">
        <v>35</v>
      </c>
      <c r="M73" s="23">
        <v>3495</v>
      </c>
      <c r="N73" s="26">
        <f t="shared" si="2"/>
        <v>69900</v>
      </c>
      <c r="O73" s="42">
        <v>20</v>
      </c>
    </row>
    <row r="74" spans="1:15" s="2" customFormat="1" ht="18.75" customHeight="1" thickBot="1" x14ac:dyDescent="0.25">
      <c r="A74" s="24" t="s">
        <v>164</v>
      </c>
      <c r="B74" s="20">
        <v>44757</v>
      </c>
      <c r="C74" s="8" t="s">
        <v>14</v>
      </c>
      <c r="D74" s="8" t="s">
        <v>165</v>
      </c>
      <c r="E74" s="9" t="s">
        <v>166</v>
      </c>
      <c r="F74" s="9" t="s">
        <v>18</v>
      </c>
      <c r="G74" s="19">
        <v>3495</v>
      </c>
      <c r="H74" s="18">
        <f t="shared" si="5"/>
        <v>55920</v>
      </c>
      <c r="I74" s="30">
        <v>16</v>
      </c>
      <c r="J74" s="17">
        <v>3495</v>
      </c>
      <c r="K74" s="17">
        <f t="shared" si="4"/>
        <v>38445</v>
      </c>
      <c r="L74" s="29">
        <v>11</v>
      </c>
      <c r="M74" s="23">
        <v>3495</v>
      </c>
      <c r="N74" s="26">
        <f t="shared" si="2"/>
        <v>10485</v>
      </c>
      <c r="O74" s="42">
        <v>3</v>
      </c>
    </row>
    <row r="75" spans="1:15" s="2" customFormat="1" ht="18.75" customHeight="1" thickBot="1" x14ac:dyDescent="0.25">
      <c r="A75" s="24" t="s">
        <v>164</v>
      </c>
      <c r="B75" s="20">
        <v>44757</v>
      </c>
      <c r="C75" s="8" t="s">
        <v>14</v>
      </c>
      <c r="D75" s="9" t="s">
        <v>167</v>
      </c>
      <c r="E75" s="9" t="s">
        <v>168</v>
      </c>
      <c r="F75" s="9" t="s">
        <v>18</v>
      </c>
      <c r="G75" s="19">
        <v>3495</v>
      </c>
      <c r="H75" s="18">
        <f t="shared" si="5"/>
        <v>62910</v>
      </c>
      <c r="I75" s="30">
        <v>18</v>
      </c>
      <c r="J75" s="17">
        <v>3495</v>
      </c>
      <c r="K75" s="17">
        <f t="shared" si="4"/>
        <v>38445</v>
      </c>
      <c r="L75" s="29">
        <v>11</v>
      </c>
      <c r="M75" s="23">
        <v>3495</v>
      </c>
      <c r="N75" s="26">
        <f t="shared" si="2"/>
        <v>13980</v>
      </c>
      <c r="O75" s="42">
        <v>4</v>
      </c>
    </row>
    <row r="76" spans="1:15" s="2" customFormat="1" ht="18.75" customHeight="1" thickBot="1" x14ac:dyDescent="0.25">
      <c r="A76" s="14">
        <v>44289</v>
      </c>
      <c r="B76" s="20">
        <v>44862</v>
      </c>
      <c r="C76" s="8" t="s">
        <v>14</v>
      </c>
      <c r="D76" s="8" t="s">
        <v>169</v>
      </c>
      <c r="E76" s="9" t="s">
        <v>170</v>
      </c>
      <c r="F76" s="9" t="s">
        <v>38</v>
      </c>
      <c r="G76" s="19">
        <v>3811</v>
      </c>
      <c r="H76" s="18">
        <f t="shared" si="5"/>
        <v>80031</v>
      </c>
      <c r="I76" s="30">
        <v>21</v>
      </c>
      <c r="J76" s="17">
        <v>1168.3</v>
      </c>
      <c r="K76" s="17">
        <f t="shared" si="4"/>
        <v>23366</v>
      </c>
      <c r="L76" s="29">
        <v>20</v>
      </c>
      <c r="M76" s="23">
        <v>1168.3</v>
      </c>
      <c r="N76" s="26">
        <f t="shared" si="2"/>
        <v>23366</v>
      </c>
      <c r="O76" s="42">
        <v>20</v>
      </c>
    </row>
    <row r="77" spans="1:15" s="2" customFormat="1" ht="18.75" customHeight="1" thickBot="1" x14ac:dyDescent="0.25">
      <c r="A77" s="14">
        <v>44581</v>
      </c>
      <c r="B77" s="20" t="s">
        <v>22</v>
      </c>
      <c r="C77" s="8" t="s">
        <v>14</v>
      </c>
      <c r="D77" s="9" t="s">
        <v>171</v>
      </c>
      <c r="E77" s="9" t="s">
        <v>172</v>
      </c>
      <c r="F77" s="9" t="s">
        <v>173</v>
      </c>
      <c r="G77" s="19">
        <v>58</v>
      </c>
      <c r="H77" s="18">
        <f t="shared" si="5"/>
        <v>34800</v>
      </c>
      <c r="I77" s="30">
        <v>600</v>
      </c>
      <c r="J77" s="17">
        <v>59</v>
      </c>
      <c r="K77" s="17">
        <f>J77*L77</f>
        <v>112100</v>
      </c>
      <c r="L77" s="32">
        <v>1900</v>
      </c>
      <c r="M77" s="23">
        <v>68.150000000000006</v>
      </c>
      <c r="N77" s="26">
        <f t="shared" ref="N77:N143" si="6">M77*O77</f>
        <v>119262.50000000001</v>
      </c>
      <c r="O77" s="42">
        <v>1750</v>
      </c>
    </row>
    <row r="78" spans="1:15" s="2" customFormat="1" ht="18.75" customHeight="1" thickBot="1" x14ac:dyDescent="0.25">
      <c r="A78" s="14">
        <v>44289</v>
      </c>
      <c r="B78" s="20" t="s">
        <v>22</v>
      </c>
      <c r="C78" s="8" t="s">
        <v>14</v>
      </c>
      <c r="D78" s="9" t="s">
        <v>174</v>
      </c>
      <c r="E78" s="9" t="s">
        <v>175</v>
      </c>
      <c r="F78" s="9" t="s">
        <v>173</v>
      </c>
      <c r="G78" s="19">
        <v>82.57</v>
      </c>
      <c r="H78" s="18">
        <f t="shared" si="5"/>
        <v>57798.999999999993</v>
      </c>
      <c r="I78" s="30">
        <v>700</v>
      </c>
      <c r="J78" s="17">
        <v>82</v>
      </c>
      <c r="K78" s="17">
        <f t="shared" si="4"/>
        <v>172200</v>
      </c>
      <c r="L78" s="32">
        <v>2100</v>
      </c>
      <c r="M78" s="23">
        <v>90.59</v>
      </c>
      <c r="N78" s="26">
        <f t="shared" si="6"/>
        <v>190239</v>
      </c>
      <c r="O78" s="42">
        <v>2100</v>
      </c>
    </row>
    <row r="79" spans="1:15" s="2" customFormat="1" ht="18.75" customHeight="1" thickBot="1" x14ac:dyDescent="0.25">
      <c r="A79" s="14">
        <v>43142</v>
      </c>
      <c r="B79" s="20" t="s">
        <v>22</v>
      </c>
      <c r="C79" s="8" t="s">
        <v>14</v>
      </c>
      <c r="D79" s="8" t="s">
        <v>176</v>
      </c>
      <c r="E79" s="9" t="s">
        <v>177</v>
      </c>
      <c r="F79" s="9" t="s">
        <v>173</v>
      </c>
      <c r="G79" s="19">
        <v>72.52</v>
      </c>
      <c r="H79" s="18">
        <f t="shared" si="5"/>
        <v>145765.19999999998</v>
      </c>
      <c r="I79" s="30">
        <v>2010</v>
      </c>
      <c r="J79" s="17">
        <v>71</v>
      </c>
      <c r="K79" s="17">
        <f t="shared" si="4"/>
        <v>230750</v>
      </c>
      <c r="L79" s="32">
        <v>3250</v>
      </c>
      <c r="M79" s="23">
        <v>80.98</v>
      </c>
      <c r="N79" s="26">
        <f t="shared" si="6"/>
        <v>255087</v>
      </c>
      <c r="O79" s="42">
        <v>3150</v>
      </c>
    </row>
    <row r="80" spans="1:15" s="2" customFormat="1" ht="18.75" customHeight="1" thickBot="1" x14ac:dyDescent="0.25">
      <c r="A80" s="14">
        <v>44624</v>
      </c>
      <c r="B80" s="20" t="s">
        <v>42</v>
      </c>
      <c r="C80" s="8" t="s">
        <v>14</v>
      </c>
      <c r="D80" s="9" t="s">
        <v>178</v>
      </c>
      <c r="E80" s="9" t="s">
        <v>179</v>
      </c>
      <c r="F80" s="9" t="s">
        <v>15</v>
      </c>
      <c r="G80" s="19">
        <v>181</v>
      </c>
      <c r="H80" s="18">
        <f t="shared" si="5"/>
        <v>0</v>
      </c>
      <c r="I80" s="30">
        <v>0</v>
      </c>
      <c r="J80" s="17">
        <v>181.03</v>
      </c>
      <c r="K80" s="17">
        <f t="shared" si="4"/>
        <v>0</v>
      </c>
      <c r="L80" s="29">
        <v>0</v>
      </c>
      <c r="M80" s="23">
        <v>181.03</v>
      </c>
      <c r="N80" s="26">
        <f t="shared" si="6"/>
        <v>0</v>
      </c>
      <c r="O80" s="42">
        <v>0</v>
      </c>
    </row>
    <row r="81" spans="1:15" s="2" customFormat="1" ht="18.75" customHeight="1" thickBot="1" x14ac:dyDescent="0.25">
      <c r="A81" s="14">
        <v>44643</v>
      </c>
      <c r="B81" s="20">
        <v>44763</v>
      </c>
      <c r="C81" s="8" t="s">
        <v>14</v>
      </c>
      <c r="D81" s="9" t="s">
        <v>180</v>
      </c>
      <c r="E81" s="9" t="s">
        <v>181</v>
      </c>
      <c r="F81" s="9" t="s">
        <v>15</v>
      </c>
      <c r="G81" s="19">
        <v>182.56</v>
      </c>
      <c r="H81" s="18">
        <f t="shared" si="5"/>
        <v>0</v>
      </c>
      <c r="I81" s="30">
        <v>0</v>
      </c>
      <c r="J81" s="17">
        <v>182.58</v>
      </c>
      <c r="K81" s="17">
        <f t="shared" si="4"/>
        <v>0</v>
      </c>
      <c r="L81" s="29">
        <v>0</v>
      </c>
      <c r="M81" s="23">
        <v>182.58</v>
      </c>
      <c r="N81" s="26">
        <f t="shared" si="6"/>
        <v>0</v>
      </c>
      <c r="O81" s="42">
        <v>0</v>
      </c>
    </row>
    <row r="82" spans="1:15" s="2" customFormat="1" ht="18.75" customHeight="1" thickBot="1" x14ac:dyDescent="0.25">
      <c r="A82" s="14">
        <v>44615</v>
      </c>
      <c r="B82" s="20">
        <v>45575</v>
      </c>
      <c r="C82" s="8" t="s">
        <v>14</v>
      </c>
      <c r="D82" s="9" t="s">
        <v>182</v>
      </c>
      <c r="E82" s="9" t="s">
        <v>183</v>
      </c>
      <c r="F82" s="9" t="s">
        <v>173</v>
      </c>
      <c r="G82" s="19">
        <v>8900</v>
      </c>
      <c r="H82" s="18">
        <f t="shared" si="5"/>
        <v>17800</v>
      </c>
      <c r="I82" s="30">
        <v>2</v>
      </c>
      <c r="J82" s="35">
        <v>8900</v>
      </c>
      <c r="K82" s="17">
        <f t="shared" si="4"/>
        <v>8900</v>
      </c>
      <c r="L82" s="32">
        <v>1</v>
      </c>
      <c r="M82" s="23">
        <v>12052</v>
      </c>
      <c r="N82" s="26">
        <f t="shared" si="6"/>
        <v>12052</v>
      </c>
      <c r="O82" s="42">
        <v>1</v>
      </c>
    </row>
    <row r="83" spans="1:15" s="2" customFormat="1" ht="18.75" customHeight="1" thickBot="1" x14ac:dyDescent="0.25">
      <c r="A83" s="14" t="s">
        <v>90</v>
      </c>
      <c r="B83" s="20">
        <v>45575</v>
      </c>
      <c r="C83" s="8" t="s">
        <v>14</v>
      </c>
      <c r="D83" s="9" t="s">
        <v>184</v>
      </c>
      <c r="E83" s="9" t="s">
        <v>185</v>
      </c>
      <c r="F83" s="9" t="s">
        <v>173</v>
      </c>
      <c r="G83" s="19">
        <v>17685</v>
      </c>
      <c r="H83" s="18">
        <f t="shared" si="5"/>
        <v>53055</v>
      </c>
      <c r="I83" s="30">
        <v>3</v>
      </c>
      <c r="J83" s="35">
        <v>17685</v>
      </c>
      <c r="K83" s="17">
        <f t="shared" si="4"/>
        <v>35370</v>
      </c>
      <c r="L83" s="32">
        <v>2</v>
      </c>
      <c r="M83" s="23">
        <v>17685</v>
      </c>
      <c r="N83" s="26">
        <f t="shared" si="6"/>
        <v>35370</v>
      </c>
      <c r="O83" s="42">
        <v>2</v>
      </c>
    </row>
    <row r="84" spans="1:15" s="2" customFormat="1" ht="18.75" customHeight="1" thickBot="1" x14ac:dyDescent="0.25">
      <c r="A84" s="14" t="s">
        <v>186</v>
      </c>
      <c r="B84" s="20">
        <v>45575</v>
      </c>
      <c r="C84" s="8" t="s">
        <v>14</v>
      </c>
      <c r="D84" s="9" t="s">
        <v>187</v>
      </c>
      <c r="E84" s="9" t="s">
        <v>188</v>
      </c>
      <c r="F84" s="9" t="s">
        <v>173</v>
      </c>
      <c r="G84" s="19">
        <v>11430</v>
      </c>
      <c r="H84" s="18">
        <f t="shared" si="5"/>
        <v>34290</v>
      </c>
      <c r="I84" s="30">
        <v>3</v>
      </c>
      <c r="J84" s="35">
        <v>11430</v>
      </c>
      <c r="K84" s="17">
        <f t="shared" si="4"/>
        <v>22860</v>
      </c>
      <c r="L84" s="29">
        <v>2</v>
      </c>
      <c r="M84" s="23">
        <v>11430</v>
      </c>
      <c r="N84" s="26">
        <f t="shared" si="6"/>
        <v>22860</v>
      </c>
      <c r="O84" s="42">
        <v>2</v>
      </c>
    </row>
    <row r="85" spans="1:15" s="2" customFormat="1" ht="18.75" customHeight="1" thickBot="1" x14ac:dyDescent="0.25">
      <c r="A85" s="14" t="s">
        <v>39</v>
      </c>
      <c r="B85" s="20">
        <v>45575</v>
      </c>
      <c r="C85" s="8" t="s">
        <v>14</v>
      </c>
      <c r="D85" s="9" t="s">
        <v>189</v>
      </c>
      <c r="E85" s="9" t="s">
        <v>190</v>
      </c>
      <c r="F85" s="9" t="s">
        <v>173</v>
      </c>
      <c r="G85" s="19">
        <v>6900</v>
      </c>
      <c r="H85" s="18">
        <f t="shared" si="5"/>
        <v>27600</v>
      </c>
      <c r="I85" s="30">
        <v>4</v>
      </c>
      <c r="J85" s="35">
        <v>9334</v>
      </c>
      <c r="K85" s="17">
        <f t="shared" si="4"/>
        <v>18668</v>
      </c>
      <c r="L85" s="29">
        <v>2</v>
      </c>
      <c r="M85" s="23">
        <v>6900</v>
      </c>
      <c r="N85" s="26">
        <f t="shared" si="6"/>
        <v>20700</v>
      </c>
      <c r="O85" s="42">
        <v>3</v>
      </c>
    </row>
    <row r="86" spans="1:15" s="2" customFormat="1" ht="18.75" customHeight="1" thickBot="1" x14ac:dyDescent="0.25">
      <c r="A86" s="14" t="s">
        <v>39</v>
      </c>
      <c r="B86" s="20" t="s">
        <v>191</v>
      </c>
      <c r="C86" s="8" t="s">
        <v>14</v>
      </c>
      <c r="D86" s="9" t="s">
        <v>192</v>
      </c>
      <c r="E86" s="9" t="s">
        <v>193</v>
      </c>
      <c r="F86" s="9" t="s">
        <v>173</v>
      </c>
      <c r="G86" s="19">
        <v>4880</v>
      </c>
      <c r="H86" s="18">
        <f t="shared" si="5"/>
        <v>0</v>
      </c>
      <c r="I86" s="30">
        <v>0</v>
      </c>
      <c r="J86" s="35">
        <v>4880</v>
      </c>
      <c r="K86" s="17">
        <f t="shared" si="4"/>
        <v>0</v>
      </c>
      <c r="L86" s="29">
        <v>0</v>
      </c>
      <c r="M86" s="23">
        <v>34150</v>
      </c>
      <c r="N86" s="26">
        <f t="shared" si="6"/>
        <v>512250</v>
      </c>
      <c r="O86" s="42">
        <v>15</v>
      </c>
    </row>
    <row r="87" spans="1:15" s="2" customFormat="1" ht="18.75" customHeight="1" thickBot="1" x14ac:dyDescent="0.25">
      <c r="A87" s="14">
        <v>44581</v>
      </c>
      <c r="B87" s="20">
        <v>45575</v>
      </c>
      <c r="C87" s="8" t="s">
        <v>14</v>
      </c>
      <c r="D87" s="9" t="s">
        <v>194</v>
      </c>
      <c r="E87" s="9" t="s">
        <v>195</v>
      </c>
      <c r="F87" s="9" t="s">
        <v>173</v>
      </c>
      <c r="G87" s="19">
        <v>12118</v>
      </c>
      <c r="H87" s="18">
        <f t="shared" si="5"/>
        <v>36354</v>
      </c>
      <c r="I87" s="30">
        <v>3</v>
      </c>
      <c r="J87" s="35">
        <v>12118</v>
      </c>
      <c r="K87" s="17">
        <f t="shared" si="4"/>
        <v>24236</v>
      </c>
      <c r="L87" s="29">
        <v>2</v>
      </c>
      <c r="M87" s="23">
        <v>12118</v>
      </c>
      <c r="N87" s="26">
        <f t="shared" si="6"/>
        <v>24236</v>
      </c>
      <c r="O87" s="42">
        <v>2</v>
      </c>
    </row>
    <row r="88" spans="1:15" s="2" customFormat="1" ht="18.75" customHeight="1" thickBot="1" x14ac:dyDescent="0.25">
      <c r="A88" s="14" t="s">
        <v>20</v>
      </c>
      <c r="B88" s="20">
        <v>44780</v>
      </c>
      <c r="C88" s="8" t="s">
        <v>14</v>
      </c>
      <c r="D88" s="9" t="s">
        <v>196</v>
      </c>
      <c r="E88" s="9" t="s">
        <v>197</v>
      </c>
      <c r="F88" s="9" t="s">
        <v>38</v>
      </c>
      <c r="G88" s="19">
        <v>8900</v>
      </c>
      <c r="H88" s="18">
        <f t="shared" si="5"/>
        <v>0</v>
      </c>
      <c r="I88" s="30">
        <v>0</v>
      </c>
      <c r="J88" s="35">
        <v>8900</v>
      </c>
      <c r="K88" s="17">
        <f t="shared" si="4"/>
        <v>0</v>
      </c>
      <c r="L88" s="29">
        <v>0</v>
      </c>
      <c r="M88" s="23">
        <v>13100</v>
      </c>
      <c r="N88" s="26">
        <f t="shared" si="6"/>
        <v>0</v>
      </c>
      <c r="O88" s="42">
        <v>0</v>
      </c>
    </row>
    <row r="89" spans="1:15" s="2" customFormat="1" ht="18.75" customHeight="1" thickBot="1" x14ac:dyDescent="0.25">
      <c r="A89" s="14" t="s">
        <v>39</v>
      </c>
      <c r="B89" s="20">
        <v>45575</v>
      </c>
      <c r="C89" s="8" t="s">
        <v>14</v>
      </c>
      <c r="D89" s="8" t="s">
        <v>198</v>
      </c>
      <c r="E89" s="9" t="s">
        <v>199</v>
      </c>
      <c r="F89" s="9" t="s">
        <v>18</v>
      </c>
      <c r="G89" s="19">
        <v>32500</v>
      </c>
      <c r="H89" s="18">
        <f t="shared" si="5"/>
        <v>32500</v>
      </c>
      <c r="I89" s="30">
        <v>1</v>
      </c>
      <c r="J89" s="35">
        <v>32500</v>
      </c>
      <c r="K89" s="17">
        <f t="shared" si="4"/>
        <v>227500</v>
      </c>
      <c r="L89" s="29">
        <v>7</v>
      </c>
      <c r="M89" s="23">
        <v>32500</v>
      </c>
      <c r="N89" s="26">
        <f t="shared" si="6"/>
        <v>97500</v>
      </c>
      <c r="O89" s="42">
        <v>3</v>
      </c>
    </row>
    <row r="90" spans="1:15" s="2" customFormat="1" ht="18.75" customHeight="1" thickBot="1" x14ac:dyDescent="0.25">
      <c r="A90" s="14">
        <v>44620</v>
      </c>
      <c r="B90" s="20">
        <v>44862</v>
      </c>
      <c r="C90" s="8" t="s">
        <v>14</v>
      </c>
      <c r="D90" s="9" t="s">
        <v>200</v>
      </c>
      <c r="E90" s="9" t="s">
        <v>201</v>
      </c>
      <c r="F90" s="9" t="s">
        <v>18</v>
      </c>
      <c r="G90" s="19">
        <v>8694</v>
      </c>
      <c r="H90" s="18">
        <f t="shared" si="5"/>
        <v>26082</v>
      </c>
      <c r="I90" s="30">
        <v>3</v>
      </c>
      <c r="J90" s="35">
        <v>7000</v>
      </c>
      <c r="K90" s="17">
        <f t="shared" si="4"/>
        <v>14000</v>
      </c>
      <c r="L90" s="29">
        <v>2</v>
      </c>
      <c r="M90" s="23">
        <v>8694</v>
      </c>
      <c r="N90" s="26">
        <f t="shared" si="6"/>
        <v>17388</v>
      </c>
      <c r="O90" s="42">
        <v>2</v>
      </c>
    </row>
    <row r="91" spans="1:15" s="2" customFormat="1" ht="18.75" customHeight="1" thickBot="1" x14ac:dyDescent="0.25">
      <c r="A91" s="14">
        <v>43292</v>
      </c>
      <c r="B91" s="20" t="s">
        <v>22</v>
      </c>
      <c r="C91" s="8" t="s">
        <v>14</v>
      </c>
      <c r="D91" s="8" t="s">
        <v>202</v>
      </c>
      <c r="E91" s="9" t="s">
        <v>203</v>
      </c>
      <c r="F91" s="9" t="s">
        <v>204</v>
      </c>
      <c r="G91" s="19">
        <v>355.63</v>
      </c>
      <c r="H91" s="18">
        <f t="shared" si="5"/>
        <v>1778.15</v>
      </c>
      <c r="I91" s="30">
        <v>5</v>
      </c>
      <c r="J91" s="17">
        <v>239</v>
      </c>
      <c r="K91" s="17">
        <f t="shared" si="4"/>
        <v>1195</v>
      </c>
      <c r="L91" s="29">
        <v>5</v>
      </c>
      <c r="M91" s="23">
        <v>372.27</v>
      </c>
      <c r="N91" s="26">
        <f t="shared" si="6"/>
        <v>744.54</v>
      </c>
      <c r="O91" s="42">
        <v>2</v>
      </c>
    </row>
    <row r="92" spans="1:15" s="2" customFormat="1" ht="18.75" customHeight="1" thickBot="1" x14ac:dyDescent="0.25">
      <c r="A92" s="14" t="s">
        <v>87</v>
      </c>
      <c r="B92" s="20" t="s">
        <v>87</v>
      </c>
      <c r="C92" s="8" t="s">
        <v>14</v>
      </c>
      <c r="D92" s="8" t="s">
        <v>40</v>
      </c>
      <c r="E92" s="9" t="s">
        <v>205</v>
      </c>
      <c r="F92" s="9" t="s">
        <v>15</v>
      </c>
      <c r="G92" s="19">
        <v>15144</v>
      </c>
      <c r="H92" s="18">
        <f t="shared" si="5"/>
        <v>0</v>
      </c>
      <c r="I92" s="30">
        <v>0</v>
      </c>
      <c r="J92" s="17">
        <v>148</v>
      </c>
      <c r="K92" s="17">
        <f t="shared" si="4"/>
        <v>0</v>
      </c>
      <c r="L92" s="29">
        <v>0</v>
      </c>
      <c r="M92" s="23">
        <v>148</v>
      </c>
      <c r="N92" s="26">
        <f t="shared" si="6"/>
        <v>0</v>
      </c>
      <c r="O92" s="42">
        <v>0</v>
      </c>
    </row>
    <row r="93" spans="1:15" s="2" customFormat="1" ht="18.75" customHeight="1" thickBot="1" x14ac:dyDescent="0.25">
      <c r="A93" s="14">
        <v>44230</v>
      </c>
      <c r="B93" s="20">
        <v>44230</v>
      </c>
      <c r="C93" s="8" t="s">
        <v>14</v>
      </c>
      <c r="D93" s="8" t="s">
        <v>206</v>
      </c>
      <c r="E93" s="9" t="s">
        <v>207</v>
      </c>
      <c r="F93" s="9" t="s">
        <v>15</v>
      </c>
      <c r="G93" s="19">
        <v>540.66999999999996</v>
      </c>
      <c r="H93" s="18">
        <f t="shared" si="5"/>
        <v>0</v>
      </c>
      <c r="I93" s="30">
        <v>0</v>
      </c>
      <c r="J93" s="17">
        <v>514.95000000000005</v>
      </c>
      <c r="K93" s="17">
        <f t="shared" si="4"/>
        <v>373338.75000000006</v>
      </c>
      <c r="L93" s="29">
        <v>725</v>
      </c>
      <c r="M93" s="23">
        <v>560.13</v>
      </c>
      <c r="N93" s="26">
        <f t="shared" si="6"/>
        <v>224052</v>
      </c>
      <c r="O93" s="42">
        <v>400</v>
      </c>
    </row>
    <row r="94" spans="1:15" s="2" customFormat="1" ht="18.75" customHeight="1" thickBot="1" x14ac:dyDescent="0.25">
      <c r="A94" s="14" t="s">
        <v>121</v>
      </c>
      <c r="B94" s="20" t="s">
        <v>121</v>
      </c>
      <c r="C94" s="8" t="s">
        <v>14</v>
      </c>
      <c r="D94" s="9" t="s">
        <v>208</v>
      </c>
      <c r="E94" s="9" t="s">
        <v>209</v>
      </c>
      <c r="F94" s="9" t="s">
        <v>47</v>
      </c>
      <c r="G94" s="19">
        <v>1180.8499999999999</v>
      </c>
      <c r="H94" s="18">
        <f t="shared" si="5"/>
        <v>10627.65</v>
      </c>
      <c r="I94" s="30">
        <v>9</v>
      </c>
      <c r="J94" s="17">
        <v>642.87</v>
      </c>
      <c r="K94" s="17">
        <f t="shared" si="4"/>
        <v>5785.83</v>
      </c>
      <c r="L94" s="29">
        <v>9</v>
      </c>
      <c r="M94" s="23">
        <v>522.70000000000005</v>
      </c>
      <c r="N94" s="26">
        <f t="shared" si="6"/>
        <v>4704.3</v>
      </c>
      <c r="O94" s="42">
        <v>9</v>
      </c>
    </row>
    <row r="95" spans="1:15" s="2" customFormat="1" ht="18.75" customHeight="1" thickBot="1" x14ac:dyDescent="0.25">
      <c r="A95" s="14">
        <v>44475</v>
      </c>
      <c r="B95" s="20">
        <v>44475</v>
      </c>
      <c r="C95" s="8" t="s">
        <v>14</v>
      </c>
      <c r="D95" s="9" t="s">
        <v>210</v>
      </c>
      <c r="E95" s="9" t="s">
        <v>211</v>
      </c>
      <c r="F95" s="9" t="s">
        <v>47</v>
      </c>
      <c r="G95" s="19">
        <v>477.5</v>
      </c>
      <c r="H95" s="18">
        <f t="shared" si="5"/>
        <v>45840</v>
      </c>
      <c r="I95" s="30">
        <v>96</v>
      </c>
      <c r="J95" s="17">
        <v>477.5</v>
      </c>
      <c r="K95" s="17">
        <f t="shared" si="4"/>
        <v>45840</v>
      </c>
      <c r="L95" s="29">
        <v>96</v>
      </c>
      <c r="M95" s="23">
        <v>642.87</v>
      </c>
      <c r="N95" s="26">
        <f t="shared" si="6"/>
        <v>38572.199999999997</v>
      </c>
      <c r="O95" s="42">
        <v>60</v>
      </c>
    </row>
    <row r="96" spans="1:15" s="2" customFormat="1" ht="18.75" customHeight="1" thickBot="1" x14ac:dyDescent="0.25">
      <c r="A96" s="14" t="s">
        <v>212</v>
      </c>
      <c r="B96" s="20" t="s">
        <v>22</v>
      </c>
      <c r="C96" s="8" t="s">
        <v>14</v>
      </c>
      <c r="D96" s="8" t="s">
        <v>213</v>
      </c>
      <c r="E96" s="9" t="s">
        <v>214</v>
      </c>
      <c r="F96" s="9" t="s">
        <v>15</v>
      </c>
      <c r="G96" s="19">
        <v>214.5</v>
      </c>
      <c r="H96" s="18">
        <f t="shared" si="5"/>
        <v>9867</v>
      </c>
      <c r="I96" s="30">
        <v>46</v>
      </c>
      <c r="J96" s="17">
        <v>209</v>
      </c>
      <c r="K96" s="17">
        <f t="shared" si="4"/>
        <v>11704</v>
      </c>
      <c r="L96" s="29">
        <v>56</v>
      </c>
      <c r="M96" s="23">
        <v>167</v>
      </c>
      <c r="N96" s="26">
        <f t="shared" si="6"/>
        <v>7515</v>
      </c>
      <c r="O96" s="42">
        <v>45</v>
      </c>
    </row>
    <row r="97" spans="1:15" s="2" customFormat="1" ht="18.75" customHeight="1" thickBot="1" x14ac:dyDescent="0.25">
      <c r="A97" s="14">
        <v>44289</v>
      </c>
      <c r="B97" s="20">
        <v>44718</v>
      </c>
      <c r="C97" s="8" t="s">
        <v>14</v>
      </c>
      <c r="D97" s="9" t="s">
        <v>215</v>
      </c>
      <c r="E97" s="9" t="s">
        <v>216</v>
      </c>
      <c r="F97" s="9" t="s">
        <v>15</v>
      </c>
      <c r="G97" s="19">
        <v>108</v>
      </c>
      <c r="H97" s="18">
        <f t="shared" si="5"/>
        <v>1296</v>
      </c>
      <c r="I97" s="30">
        <v>12</v>
      </c>
      <c r="J97" s="17">
        <v>108</v>
      </c>
      <c r="K97" s="17">
        <f t="shared" si="4"/>
        <v>1296</v>
      </c>
      <c r="L97" s="29">
        <v>12</v>
      </c>
      <c r="M97" s="23">
        <v>33.04</v>
      </c>
      <c r="N97" s="26">
        <f t="shared" si="6"/>
        <v>396.48</v>
      </c>
      <c r="O97" s="42">
        <v>12</v>
      </c>
    </row>
    <row r="98" spans="1:15" s="2" customFormat="1" ht="18.75" customHeight="1" thickBot="1" x14ac:dyDescent="0.25">
      <c r="A98" s="14">
        <v>44624</v>
      </c>
      <c r="B98" s="20">
        <v>44910</v>
      </c>
      <c r="C98" s="8" t="s">
        <v>14</v>
      </c>
      <c r="D98" s="9" t="s">
        <v>217</v>
      </c>
      <c r="E98" s="9" t="s">
        <v>218</v>
      </c>
      <c r="F98" s="9" t="s">
        <v>15</v>
      </c>
      <c r="G98" s="19">
        <v>200</v>
      </c>
      <c r="H98" s="18">
        <f t="shared" si="5"/>
        <v>0</v>
      </c>
      <c r="I98" s="30">
        <v>0</v>
      </c>
      <c r="J98" s="17">
        <v>200</v>
      </c>
      <c r="K98" s="17">
        <f t="shared" si="4"/>
        <v>0</v>
      </c>
      <c r="L98" s="29">
        <v>0</v>
      </c>
      <c r="M98" s="23">
        <v>108</v>
      </c>
      <c r="N98" s="26">
        <f t="shared" si="6"/>
        <v>0</v>
      </c>
      <c r="O98" s="42">
        <v>0</v>
      </c>
    </row>
    <row r="99" spans="1:15" s="2" customFormat="1" ht="18.75" customHeight="1" thickBot="1" x14ac:dyDescent="0.25">
      <c r="A99" s="14">
        <v>44645</v>
      </c>
      <c r="B99" s="20">
        <v>45575</v>
      </c>
      <c r="C99" s="8" t="s">
        <v>14</v>
      </c>
      <c r="D99" s="9" t="s">
        <v>219</v>
      </c>
      <c r="E99" s="9" t="s">
        <v>220</v>
      </c>
      <c r="F99" s="9" t="s">
        <v>173</v>
      </c>
      <c r="G99" s="19">
        <v>9780</v>
      </c>
      <c r="H99" s="18">
        <f t="shared" si="5"/>
        <v>48900</v>
      </c>
      <c r="I99" s="30">
        <v>5</v>
      </c>
      <c r="J99" s="17">
        <v>9780</v>
      </c>
      <c r="K99" s="17">
        <f t="shared" si="4"/>
        <v>68460</v>
      </c>
      <c r="L99" s="29">
        <v>7</v>
      </c>
      <c r="M99" s="23">
        <v>200</v>
      </c>
      <c r="N99" s="26">
        <f t="shared" si="6"/>
        <v>1200</v>
      </c>
      <c r="O99" s="42">
        <v>6</v>
      </c>
    </row>
    <row r="100" spans="1:15" s="4" customFormat="1" ht="18.75" customHeight="1" thickBot="1" x14ac:dyDescent="0.25">
      <c r="A100" s="14">
        <v>43142</v>
      </c>
      <c r="B100" s="20">
        <v>43142</v>
      </c>
      <c r="C100" s="8" t="s">
        <v>14</v>
      </c>
      <c r="D100" s="9" t="s">
        <v>221</v>
      </c>
      <c r="E100" s="9" t="s">
        <v>222</v>
      </c>
      <c r="F100" s="9" t="s">
        <v>38</v>
      </c>
      <c r="G100" s="19">
        <v>27000</v>
      </c>
      <c r="H100" s="18">
        <f t="shared" si="5"/>
        <v>216000</v>
      </c>
      <c r="I100" s="30">
        <v>8</v>
      </c>
      <c r="J100" s="17">
        <v>37479</v>
      </c>
      <c r="K100" s="17">
        <f t="shared" si="4"/>
        <v>262353</v>
      </c>
      <c r="L100" s="29">
        <v>7</v>
      </c>
      <c r="M100" s="23">
        <v>9140</v>
      </c>
      <c r="N100" s="26">
        <f t="shared" si="6"/>
        <v>54840</v>
      </c>
      <c r="O100" s="42">
        <v>6</v>
      </c>
    </row>
    <row r="101" spans="1:15" s="4" customFormat="1" ht="18.75" customHeight="1" thickBot="1" x14ac:dyDescent="0.25">
      <c r="A101" s="14" t="s">
        <v>90</v>
      </c>
      <c r="B101" s="20" t="s">
        <v>90</v>
      </c>
      <c r="C101" s="8" t="s">
        <v>14</v>
      </c>
      <c r="D101" s="9" t="s">
        <v>223</v>
      </c>
      <c r="E101" s="9" t="s">
        <v>224</v>
      </c>
      <c r="F101" s="9" t="s">
        <v>15</v>
      </c>
      <c r="G101" s="19">
        <v>4500</v>
      </c>
      <c r="H101" s="18">
        <f t="shared" si="5"/>
        <v>9000</v>
      </c>
      <c r="I101" s="30">
        <v>2</v>
      </c>
      <c r="J101" s="17">
        <v>2626</v>
      </c>
      <c r="K101" s="17">
        <f t="shared" si="4"/>
        <v>5252</v>
      </c>
      <c r="L101" s="29">
        <v>2</v>
      </c>
      <c r="M101" s="23">
        <v>27000</v>
      </c>
      <c r="N101" s="26">
        <f t="shared" si="6"/>
        <v>54000</v>
      </c>
      <c r="O101" s="42">
        <v>2</v>
      </c>
    </row>
    <row r="102" spans="1:15" s="5" customFormat="1" ht="18.75" customHeight="1" thickBot="1" x14ac:dyDescent="0.25">
      <c r="A102" s="14">
        <v>43292</v>
      </c>
      <c r="B102" s="20">
        <v>43292</v>
      </c>
      <c r="C102" s="8" t="s">
        <v>14</v>
      </c>
      <c r="D102" s="9" t="s">
        <v>225</v>
      </c>
      <c r="E102" s="9" t="s">
        <v>226</v>
      </c>
      <c r="F102" s="9" t="s">
        <v>38</v>
      </c>
      <c r="G102" s="19">
        <v>8900</v>
      </c>
      <c r="H102" s="18">
        <f t="shared" si="5"/>
        <v>0</v>
      </c>
      <c r="I102" s="30">
        <v>0</v>
      </c>
      <c r="J102" s="17">
        <v>8900</v>
      </c>
      <c r="K102" s="17">
        <f t="shared" si="4"/>
        <v>0</v>
      </c>
      <c r="L102" s="29">
        <v>0</v>
      </c>
      <c r="M102" s="23">
        <v>6490</v>
      </c>
      <c r="N102" s="26">
        <f t="shared" si="6"/>
        <v>0</v>
      </c>
      <c r="O102" s="42">
        <v>0</v>
      </c>
    </row>
    <row r="103" spans="1:15" s="5" customFormat="1" ht="18.75" customHeight="1" thickBot="1" x14ac:dyDescent="0.25">
      <c r="A103" s="14" t="s">
        <v>87</v>
      </c>
      <c r="B103" s="20" t="s">
        <v>22</v>
      </c>
      <c r="C103" s="8" t="s">
        <v>14</v>
      </c>
      <c r="D103" s="9" t="s">
        <v>227</v>
      </c>
      <c r="E103" s="9" t="s">
        <v>228</v>
      </c>
      <c r="F103" s="9" t="s">
        <v>18</v>
      </c>
      <c r="G103" s="19">
        <v>1373.12</v>
      </c>
      <c r="H103" s="18">
        <f t="shared" si="5"/>
        <v>19223.68</v>
      </c>
      <c r="I103" s="30">
        <v>14</v>
      </c>
      <c r="J103" s="17">
        <v>1722</v>
      </c>
      <c r="K103" s="17">
        <f t="shared" si="4"/>
        <v>41328</v>
      </c>
      <c r="L103" s="29">
        <v>24</v>
      </c>
      <c r="M103" s="23">
        <v>3311.35</v>
      </c>
      <c r="N103" s="26">
        <f t="shared" si="6"/>
        <v>99340.5</v>
      </c>
      <c r="O103" s="42">
        <v>30</v>
      </c>
    </row>
    <row r="104" spans="1:15" s="5" customFormat="1" ht="18.75" customHeight="1" thickBot="1" x14ac:dyDescent="0.25">
      <c r="A104" s="14">
        <v>44230</v>
      </c>
      <c r="B104" s="20">
        <v>45575</v>
      </c>
      <c r="C104" s="8" t="s">
        <v>14</v>
      </c>
      <c r="D104" s="8" t="s">
        <v>227</v>
      </c>
      <c r="E104" s="9" t="s">
        <v>229</v>
      </c>
      <c r="F104" s="9" t="s">
        <v>15</v>
      </c>
      <c r="G104" s="19">
        <v>3495</v>
      </c>
      <c r="H104" s="18">
        <f t="shared" si="5"/>
        <v>24465</v>
      </c>
      <c r="I104" s="30">
        <v>7</v>
      </c>
      <c r="J104" s="17">
        <v>3495</v>
      </c>
      <c r="K104" s="17">
        <f t="shared" si="4"/>
        <v>13980</v>
      </c>
      <c r="L104" s="32">
        <v>4</v>
      </c>
      <c r="M104" s="23">
        <v>142</v>
      </c>
      <c r="N104" s="26">
        <f t="shared" si="6"/>
        <v>568</v>
      </c>
      <c r="O104" s="42">
        <v>4</v>
      </c>
    </row>
    <row r="105" spans="1:15" s="5" customFormat="1" ht="18.75" customHeight="1" thickBot="1" x14ac:dyDescent="0.25">
      <c r="A105" s="14">
        <v>44615</v>
      </c>
      <c r="B105" s="20">
        <v>44615</v>
      </c>
      <c r="C105" s="8" t="s">
        <v>14</v>
      </c>
      <c r="D105" s="9" t="s">
        <v>230</v>
      </c>
      <c r="E105" s="9" t="s">
        <v>231</v>
      </c>
      <c r="F105" s="9" t="s">
        <v>15</v>
      </c>
      <c r="G105" s="19">
        <v>2.2200000000000002</v>
      </c>
      <c r="H105" s="18">
        <f t="shared" si="5"/>
        <v>1554.0000000000002</v>
      </c>
      <c r="I105" s="30">
        <v>700</v>
      </c>
      <c r="J105" s="17">
        <v>2.2200000000000002</v>
      </c>
      <c r="K105" s="17">
        <f t="shared" si="4"/>
        <v>1554.0000000000002</v>
      </c>
      <c r="L105" s="29">
        <v>700</v>
      </c>
      <c r="M105" s="23">
        <v>2626</v>
      </c>
      <c r="N105" s="26">
        <f t="shared" si="6"/>
        <v>0</v>
      </c>
      <c r="O105" s="42">
        <v>0</v>
      </c>
    </row>
    <row r="106" spans="1:15" ht="18.75" customHeight="1" thickBot="1" x14ac:dyDescent="0.25">
      <c r="A106" s="14">
        <v>44565</v>
      </c>
      <c r="B106" s="20">
        <v>44565</v>
      </c>
      <c r="C106" s="8" t="s">
        <v>14</v>
      </c>
      <c r="D106" s="9" t="s">
        <v>232</v>
      </c>
      <c r="E106" s="9" t="s">
        <v>233</v>
      </c>
      <c r="F106" s="9" t="s">
        <v>173</v>
      </c>
      <c r="G106" s="19">
        <v>6490</v>
      </c>
      <c r="H106" s="18">
        <f t="shared" si="5"/>
        <v>0</v>
      </c>
      <c r="I106" s="30">
        <v>0</v>
      </c>
      <c r="J106" s="17">
        <v>6490</v>
      </c>
      <c r="K106" s="17">
        <f t="shared" si="4"/>
        <v>0</v>
      </c>
      <c r="L106" s="32">
        <v>0</v>
      </c>
      <c r="M106" s="23">
        <v>1003</v>
      </c>
      <c r="N106" s="26">
        <f t="shared" si="6"/>
        <v>0</v>
      </c>
      <c r="O106" s="42">
        <v>0</v>
      </c>
    </row>
    <row r="107" spans="1:15" ht="18.75" customHeight="1" thickBot="1" x14ac:dyDescent="0.25">
      <c r="A107" s="14" t="s">
        <v>234</v>
      </c>
      <c r="B107" s="20" t="s">
        <v>234</v>
      </c>
      <c r="C107" s="8" t="s">
        <v>14</v>
      </c>
      <c r="D107" s="8" t="s">
        <v>235</v>
      </c>
      <c r="E107" s="9" t="s">
        <v>236</v>
      </c>
      <c r="F107" s="9" t="s">
        <v>15</v>
      </c>
      <c r="G107" s="19">
        <v>4189</v>
      </c>
      <c r="H107" s="18">
        <f t="shared" si="5"/>
        <v>0</v>
      </c>
      <c r="I107" s="30">
        <v>0</v>
      </c>
      <c r="J107" s="17">
        <v>4189</v>
      </c>
      <c r="K107" s="17">
        <f t="shared" si="4"/>
        <v>0</v>
      </c>
      <c r="L107" s="29">
        <v>0</v>
      </c>
      <c r="M107" s="23">
        <v>1327</v>
      </c>
      <c r="N107" s="26">
        <f t="shared" si="6"/>
        <v>0</v>
      </c>
      <c r="O107" s="42">
        <v>0</v>
      </c>
    </row>
    <row r="108" spans="1:15" ht="18.75" customHeight="1" thickBot="1" x14ac:dyDescent="0.25">
      <c r="A108" s="14">
        <v>44581</v>
      </c>
      <c r="B108" s="20">
        <v>44862</v>
      </c>
      <c r="C108" s="8" t="s">
        <v>14</v>
      </c>
      <c r="D108" s="8"/>
      <c r="E108" s="9" t="s">
        <v>237</v>
      </c>
      <c r="F108" s="9" t="s">
        <v>15</v>
      </c>
      <c r="G108" s="19">
        <v>3243</v>
      </c>
      <c r="H108" s="18">
        <f t="shared" si="5"/>
        <v>25944</v>
      </c>
      <c r="I108" s="30">
        <v>8</v>
      </c>
      <c r="J108" s="17">
        <v>3243</v>
      </c>
      <c r="K108" s="17">
        <f t="shared" si="4"/>
        <v>22701</v>
      </c>
      <c r="L108" s="29">
        <v>7</v>
      </c>
      <c r="M108" s="23">
        <v>3495</v>
      </c>
      <c r="N108" s="26">
        <f t="shared" si="6"/>
        <v>24465</v>
      </c>
      <c r="O108" s="42">
        <v>7</v>
      </c>
    </row>
    <row r="109" spans="1:15" ht="18.75" customHeight="1" thickBot="1" x14ac:dyDescent="0.25">
      <c r="A109" s="14">
        <v>44515</v>
      </c>
      <c r="B109" s="20">
        <v>45483</v>
      </c>
      <c r="C109" s="8" t="s">
        <v>14</v>
      </c>
      <c r="D109" s="8" t="s">
        <v>238</v>
      </c>
      <c r="E109" s="9" t="s">
        <v>239</v>
      </c>
      <c r="F109" s="9" t="s">
        <v>15</v>
      </c>
      <c r="G109" s="19">
        <v>31183.5</v>
      </c>
      <c r="H109" s="18">
        <v>74664</v>
      </c>
      <c r="I109" s="30">
        <v>3</v>
      </c>
      <c r="J109" s="17">
        <v>24888</v>
      </c>
      <c r="K109" s="17">
        <f t="shared" si="4"/>
        <v>298656</v>
      </c>
      <c r="L109" s="29">
        <v>12</v>
      </c>
      <c r="M109" s="23">
        <v>2.2200000000000002</v>
      </c>
      <c r="N109" s="26">
        <f t="shared" si="6"/>
        <v>35.520000000000003</v>
      </c>
      <c r="O109" s="42">
        <v>16</v>
      </c>
    </row>
    <row r="110" spans="1:15" ht="18.75" customHeight="1" thickBot="1" x14ac:dyDescent="0.25">
      <c r="A110" s="14">
        <v>44544</v>
      </c>
      <c r="B110" s="20" t="s">
        <v>42</v>
      </c>
      <c r="C110" s="8" t="s">
        <v>14</v>
      </c>
      <c r="D110" s="9" t="s">
        <v>240</v>
      </c>
      <c r="E110" s="9" t="s">
        <v>241</v>
      </c>
      <c r="F110" s="9" t="s">
        <v>15</v>
      </c>
      <c r="G110" s="19">
        <v>4880</v>
      </c>
      <c r="H110" s="18">
        <f t="shared" si="5"/>
        <v>0</v>
      </c>
      <c r="I110" s="30">
        <v>0</v>
      </c>
      <c r="J110" s="17">
        <v>4880</v>
      </c>
      <c r="K110" s="17">
        <f t="shared" si="4"/>
        <v>0</v>
      </c>
      <c r="L110" s="29">
        <v>0</v>
      </c>
      <c r="M110" s="23">
        <v>6490</v>
      </c>
      <c r="N110" s="26">
        <f t="shared" si="6"/>
        <v>0</v>
      </c>
      <c r="O110" s="42">
        <v>0</v>
      </c>
    </row>
    <row r="111" spans="1:15" ht="18.75" customHeight="1" thickBot="1" x14ac:dyDescent="0.25">
      <c r="A111" s="14">
        <v>43808</v>
      </c>
      <c r="B111" s="20" t="s">
        <v>22</v>
      </c>
      <c r="C111" s="8" t="s">
        <v>14</v>
      </c>
      <c r="D111" s="8" t="s">
        <v>132</v>
      </c>
      <c r="E111" s="9" t="s">
        <v>242</v>
      </c>
      <c r="F111" s="9" t="s">
        <v>15</v>
      </c>
      <c r="G111" s="19">
        <v>153</v>
      </c>
      <c r="H111" s="18">
        <f t="shared" si="5"/>
        <v>30600</v>
      </c>
      <c r="I111" s="30">
        <v>200</v>
      </c>
      <c r="J111" s="17">
        <v>153</v>
      </c>
      <c r="K111" s="17">
        <f t="shared" si="4"/>
        <v>26775</v>
      </c>
      <c r="L111" s="29">
        <v>175</v>
      </c>
      <c r="M111" s="23">
        <v>4189</v>
      </c>
      <c r="N111" s="26">
        <f t="shared" si="6"/>
        <v>628350</v>
      </c>
      <c r="O111" s="42">
        <v>150</v>
      </c>
    </row>
    <row r="112" spans="1:15" ht="18.75" customHeight="1" thickBot="1" x14ac:dyDescent="0.25">
      <c r="A112" s="14" t="s">
        <v>243</v>
      </c>
      <c r="B112" s="20" t="s">
        <v>243</v>
      </c>
      <c r="C112" s="8" t="s">
        <v>14</v>
      </c>
      <c r="D112" s="9" t="s">
        <v>244</v>
      </c>
      <c r="E112" s="9" t="s">
        <v>245</v>
      </c>
      <c r="F112" s="9" t="s">
        <v>15</v>
      </c>
      <c r="G112" s="19">
        <v>601.87</v>
      </c>
      <c r="H112" s="18">
        <f t="shared" si="5"/>
        <v>8426.18</v>
      </c>
      <c r="I112" s="30">
        <v>14</v>
      </c>
      <c r="J112" s="17">
        <v>594.75</v>
      </c>
      <c r="K112" s="17">
        <v>594.75</v>
      </c>
      <c r="L112" s="29">
        <v>14</v>
      </c>
      <c r="M112" s="23">
        <v>3243</v>
      </c>
      <c r="N112" s="26">
        <f t="shared" si="6"/>
        <v>45402</v>
      </c>
      <c r="O112" s="42">
        <v>14</v>
      </c>
    </row>
    <row r="113" spans="1:15" ht="18.75" customHeight="1" thickBot="1" x14ac:dyDescent="0.25">
      <c r="A113" s="14">
        <v>44538</v>
      </c>
      <c r="B113" s="20">
        <v>44538</v>
      </c>
      <c r="C113" s="8" t="s">
        <v>14</v>
      </c>
      <c r="D113" s="8" t="s">
        <v>246</v>
      </c>
      <c r="E113" s="9" t="s">
        <v>247</v>
      </c>
      <c r="F113" s="9" t="s">
        <v>15</v>
      </c>
      <c r="G113" s="19">
        <v>14560.88</v>
      </c>
      <c r="H113" s="18">
        <f t="shared" si="5"/>
        <v>0</v>
      </c>
      <c r="I113" s="30">
        <v>0</v>
      </c>
      <c r="J113" s="17">
        <v>0</v>
      </c>
      <c r="K113" s="17">
        <f t="shared" ref="K113:K136" si="7">J113*L114</f>
        <v>0</v>
      </c>
      <c r="L113" s="29">
        <v>0</v>
      </c>
      <c r="M113" s="23">
        <v>200</v>
      </c>
      <c r="N113" s="26">
        <f t="shared" si="6"/>
        <v>0</v>
      </c>
      <c r="O113" s="42">
        <v>0</v>
      </c>
    </row>
    <row r="114" spans="1:15" ht="18.75" customHeight="1" thickBot="1" x14ac:dyDescent="0.25">
      <c r="A114" s="14">
        <v>44544</v>
      </c>
      <c r="B114" s="20">
        <v>44697</v>
      </c>
      <c r="C114" s="8" t="s">
        <v>14</v>
      </c>
      <c r="D114" s="8" t="s">
        <v>248</v>
      </c>
      <c r="E114" s="9" t="s">
        <v>249</v>
      </c>
      <c r="F114" s="9" t="s">
        <v>15</v>
      </c>
      <c r="G114" s="19">
        <v>5980</v>
      </c>
      <c r="H114" s="18">
        <f t="shared" si="5"/>
        <v>5980</v>
      </c>
      <c r="I114" s="30">
        <v>1</v>
      </c>
      <c r="J114" s="17">
        <v>2201.25</v>
      </c>
      <c r="K114" s="17">
        <f t="shared" si="7"/>
        <v>2201.25</v>
      </c>
      <c r="L114" s="29">
        <v>1</v>
      </c>
      <c r="M114" s="23">
        <v>200</v>
      </c>
      <c r="N114" s="26">
        <f t="shared" si="6"/>
        <v>200</v>
      </c>
      <c r="O114" s="42">
        <v>1</v>
      </c>
    </row>
    <row r="115" spans="1:15" ht="18.75" customHeight="1" thickBot="1" x14ac:dyDescent="0.25">
      <c r="A115" s="14">
        <v>44544</v>
      </c>
      <c r="B115" s="20">
        <v>44544</v>
      </c>
      <c r="C115" s="8" t="s">
        <v>14</v>
      </c>
      <c r="D115" s="8" t="s">
        <v>250</v>
      </c>
      <c r="E115" s="9" t="s">
        <v>251</v>
      </c>
      <c r="F115" s="9" t="s">
        <v>15</v>
      </c>
      <c r="G115" s="19">
        <v>3882</v>
      </c>
      <c r="H115" s="18">
        <f t="shared" si="5"/>
        <v>3882</v>
      </c>
      <c r="I115" s="30">
        <v>1</v>
      </c>
      <c r="J115" s="17">
        <v>2419</v>
      </c>
      <c r="K115" s="17">
        <f t="shared" si="7"/>
        <v>58056</v>
      </c>
      <c r="L115" s="29">
        <v>1</v>
      </c>
      <c r="M115" s="23">
        <v>0</v>
      </c>
      <c r="N115" s="26">
        <f t="shared" si="6"/>
        <v>0</v>
      </c>
      <c r="O115" s="42">
        <v>1</v>
      </c>
    </row>
    <row r="116" spans="1:15" ht="18.75" customHeight="1" thickBot="1" x14ac:dyDescent="0.25">
      <c r="A116" s="24" t="s">
        <v>252</v>
      </c>
      <c r="B116" s="9" t="s">
        <v>252</v>
      </c>
      <c r="C116" s="8" t="s">
        <v>14</v>
      </c>
      <c r="D116" s="9" t="s">
        <v>253</v>
      </c>
      <c r="E116" s="9" t="s">
        <v>254</v>
      </c>
      <c r="F116" s="9" t="s">
        <v>15</v>
      </c>
      <c r="G116" s="19">
        <v>123</v>
      </c>
      <c r="H116" s="18">
        <f t="shared" si="5"/>
        <v>1476</v>
      </c>
      <c r="I116" s="30">
        <v>12</v>
      </c>
      <c r="J116" s="17">
        <v>132.82</v>
      </c>
      <c r="K116" s="17">
        <f t="shared" si="7"/>
        <v>4250.24</v>
      </c>
      <c r="L116" s="29">
        <v>24</v>
      </c>
      <c r="M116" s="23">
        <v>123</v>
      </c>
      <c r="N116" s="26">
        <f t="shared" si="6"/>
        <v>984</v>
      </c>
      <c r="O116" s="42">
        <v>8</v>
      </c>
    </row>
    <row r="117" spans="1:15" ht="18.75" customHeight="1" thickBot="1" x14ac:dyDescent="0.25">
      <c r="A117" s="24" t="s">
        <v>252</v>
      </c>
      <c r="B117" s="20">
        <v>44803</v>
      </c>
      <c r="C117" s="8" t="s">
        <v>14</v>
      </c>
      <c r="D117" s="9" t="s">
        <v>255</v>
      </c>
      <c r="E117" s="9" t="s">
        <v>256</v>
      </c>
      <c r="F117" s="9"/>
      <c r="G117" s="19">
        <v>109</v>
      </c>
      <c r="H117" s="18">
        <f t="shared" si="5"/>
        <v>872</v>
      </c>
      <c r="I117" s="30">
        <v>8</v>
      </c>
      <c r="J117" s="17">
        <v>241.5</v>
      </c>
      <c r="K117" s="17">
        <f t="shared" si="7"/>
        <v>85732.5</v>
      </c>
      <c r="L117" s="29">
        <v>32</v>
      </c>
      <c r="M117" s="23">
        <v>109</v>
      </c>
      <c r="N117" s="26">
        <f t="shared" si="6"/>
        <v>1308</v>
      </c>
      <c r="O117" s="42">
        <v>12</v>
      </c>
    </row>
    <row r="118" spans="1:15" ht="18.75" customHeight="1" thickBot="1" x14ac:dyDescent="0.25">
      <c r="A118" s="24" t="s">
        <v>257</v>
      </c>
      <c r="B118" s="9" t="s">
        <v>257</v>
      </c>
      <c r="C118" s="8" t="s">
        <v>14</v>
      </c>
      <c r="D118" s="8" t="s">
        <v>258</v>
      </c>
      <c r="E118" s="9" t="s">
        <v>259</v>
      </c>
      <c r="F118" s="9" t="s">
        <v>260</v>
      </c>
      <c r="G118" s="19">
        <v>41.5</v>
      </c>
      <c r="H118" s="18">
        <f t="shared" si="5"/>
        <v>7470</v>
      </c>
      <c r="I118" s="30">
        <v>180</v>
      </c>
      <c r="J118" s="17">
        <v>42</v>
      </c>
      <c r="K118" s="17">
        <f t="shared" si="7"/>
        <v>2940</v>
      </c>
      <c r="L118" s="29">
        <v>355</v>
      </c>
      <c r="M118" s="23">
        <v>2201.25</v>
      </c>
      <c r="N118" s="26">
        <f t="shared" si="6"/>
        <v>616350</v>
      </c>
      <c r="O118" s="42">
        <v>280</v>
      </c>
    </row>
    <row r="119" spans="1:15" ht="18.75" customHeight="1" thickBot="1" x14ac:dyDescent="0.25">
      <c r="A119" s="14" t="s">
        <v>261</v>
      </c>
      <c r="B119" s="20" t="s">
        <v>22</v>
      </c>
      <c r="C119" s="8" t="s">
        <v>14</v>
      </c>
      <c r="D119" s="8" t="s">
        <v>262</v>
      </c>
      <c r="E119" s="9" t="s">
        <v>263</v>
      </c>
      <c r="F119" s="9" t="s">
        <v>15</v>
      </c>
      <c r="G119" s="19">
        <v>205.18</v>
      </c>
      <c r="H119" s="18">
        <f t="shared" si="5"/>
        <v>7181.3</v>
      </c>
      <c r="I119" s="30">
        <v>35</v>
      </c>
      <c r="J119" s="17">
        <v>239</v>
      </c>
      <c r="K119" s="17">
        <f t="shared" si="7"/>
        <v>11950</v>
      </c>
      <c r="L119" s="29">
        <v>70</v>
      </c>
      <c r="M119" s="23">
        <v>2419</v>
      </c>
      <c r="N119" s="26">
        <f t="shared" si="6"/>
        <v>142721</v>
      </c>
      <c r="O119" s="42">
        <v>59</v>
      </c>
    </row>
    <row r="120" spans="1:15" ht="18.75" customHeight="1" thickBot="1" x14ac:dyDescent="0.25">
      <c r="A120" s="24" t="s">
        <v>264</v>
      </c>
      <c r="B120" s="20" t="s">
        <v>42</v>
      </c>
      <c r="C120" s="8" t="s">
        <v>14</v>
      </c>
      <c r="D120" s="8" t="s">
        <v>265</v>
      </c>
      <c r="E120" s="9" t="s">
        <v>266</v>
      </c>
      <c r="F120" s="9" t="s">
        <v>18</v>
      </c>
      <c r="G120" s="19">
        <v>561.5</v>
      </c>
      <c r="H120" s="18">
        <f t="shared" si="5"/>
        <v>0</v>
      </c>
      <c r="I120" s="30">
        <v>0</v>
      </c>
      <c r="J120" s="17">
        <v>473.4</v>
      </c>
      <c r="K120" s="17">
        <f t="shared" si="7"/>
        <v>0</v>
      </c>
      <c r="L120" s="29">
        <v>50</v>
      </c>
      <c r="M120" s="23">
        <v>132.82</v>
      </c>
      <c r="N120" s="26">
        <f t="shared" si="6"/>
        <v>6641</v>
      </c>
      <c r="O120" s="42">
        <v>50</v>
      </c>
    </row>
    <row r="121" spans="1:15" ht="18.75" customHeight="1" thickBot="1" x14ac:dyDescent="0.25">
      <c r="A121" s="14" t="s">
        <v>267</v>
      </c>
      <c r="B121" s="20" t="s">
        <v>267</v>
      </c>
      <c r="C121" s="8" t="s">
        <v>14</v>
      </c>
      <c r="D121" s="9" t="s">
        <v>268</v>
      </c>
      <c r="E121" s="9" t="s">
        <v>269</v>
      </c>
      <c r="F121" s="9" t="s">
        <v>18</v>
      </c>
      <c r="G121" s="19">
        <v>650</v>
      </c>
      <c r="H121" s="18">
        <f t="shared" si="5"/>
        <v>13000</v>
      </c>
      <c r="I121" s="30">
        <v>20</v>
      </c>
      <c r="J121" s="17">
        <v>650</v>
      </c>
      <c r="K121" s="17">
        <v>650</v>
      </c>
      <c r="L121" s="29">
        <v>0</v>
      </c>
      <c r="M121" s="23">
        <v>473</v>
      </c>
      <c r="N121" s="26">
        <f t="shared" si="6"/>
        <v>23650</v>
      </c>
      <c r="O121" s="42">
        <v>50</v>
      </c>
    </row>
    <row r="122" spans="1:15" ht="18.75" customHeight="1" thickBot="1" x14ac:dyDescent="0.25">
      <c r="A122" s="14" t="s">
        <v>90</v>
      </c>
      <c r="B122" s="20">
        <v>44699</v>
      </c>
      <c r="C122" s="8" t="s">
        <v>14</v>
      </c>
      <c r="D122" s="8" t="s">
        <v>270</v>
      </c>
      <c r="E122" s="9" t="s">
        <v>271</v>
      </c>
      <c r="F122" s="9" t="s">
        <v>18</v>
      </c>
      <c r="G122" s="19">
        <v>307.75</v>
      </c>
      <c r="H122" s="18">
        <f t="shared" si="5"/>
        <v>0</v>
      </c>
      <c r="I122" s="30">
        <v>0</v>
      </c>
      <c r="J122" s="34">
        <v>3622</v>
      </c>
      <c r="K122" s="17">
        <f t="shared" si="7"/>
        <v>90550</v>
      </c>
      <c r="L122" s="29">
        <v>0</v>
      </c>
      <c r="M122" s="23">
        <v>40.840000000000003</v>
      </c>
      <c r="N122" s="26">
        <f t="shared" si="6"/>
        <v>0</v>
      </c>
      <c r="O122" s="42">
        <v>0</v>
      </c>
    </row>
    <row r="123" spans="1:15" ht="18.75" customHeight="1" thickBot="1" x14ac:dyDescent="0.25">
      <c r="A123" s="14">
        <v>44540</v>
      </c>
      <c r="B123" s="20">
        <v>45575</v>
      </c>
      <c r="C123" s="8" t="s">
        <v>14</v>
      </c>
      <c r="D123" s="9" t="s">
        <v>272</v>
      </c>
      <c r="E123" s="9" t="s">
        <v>273</v>
      </c>
      <c r="F123" s="9" t="s">
        <v>38</v>
      </c>
      <c r="G123" s="19">
        <v>3622</v>
      </c>
      <c r="H123" s="18">
        <f t="shared" si="5"/>
        <v>72440</v>
      </c>
      <c r="I123" s="30">
        <v>20</v>
      </c>
      <c r="J123" s="35">
        <v>3622</v>
      </c>
      <c r="K123" s="17">
        <f t="shared" si="7"/>
        <v>25354</v>
      </c>
      <c r="L123" s="29">
        <v>25</v>
      </c>
      <c r="M123" s="23">
        <v>195</v>
      </c>
      <c r="N123" s="26">
        <f t="shared" si="6"/>
        <v>2535</v>
      </c>
      <c r="O123" s="42">
        <v>13</v>
      </c>
    </row>
    <row r="124" spans="1:15" ht="18.75" customHeight="1" thickBot="1" x14ac:dyDescent="0.25">
      <c r="A124" s="14">
        <v>44540</v>
      </c>
      <c r="B124" s="20">
        <v>45575</v>
      </c>
      <c r="C124" s="8" t="s">
        <v>14</v>
      </c>
      <c r="D124" s="9" t="s">
        <v>274</v>
      </c>
      <c r="E124" s="9" t="s">
        <v>275</v>
      </c>
      <c r="F124" s="9" t="s">
        <v>276</v>
      </c>
      <c r="G124" s="19">
        <v>2478.25</v>
      </c>
      <c r="H124" s="18">
        <f t="shared" si="5"/>
        <v>14869.5</v>
      </c>
      <c r="I124" s="30">
        <v>6</v>
      </c>
      <c r="J124" s="35">
        <v>2473</v>
      </c>
      <c r="K124" s="17">
        <f t="shared" si="7"/>
        <v>9892</v>
      </c>
      <c r="L124" s="29">
        <v>7</v>
      </c>
      <c r="M124" s="23">
        <v>473</v>
      </c>
      <c r="N124" s="26">
        <f t="shared" si="6"/>
        <v>1892</v>
      </c>
      <c r="O124" s="42">
        <v>4</v>
      </c>
    </row>
    <row r="125" spans="1:15" ht="18.75" customHeight="1" thickBot="1" x14ac:dyDescent="0.25">
      <c r="A125" s="14">
        <v>44539</v>
      </c>
      <c r="B125" s="20">
        <v>44763</v>
      </c>
      <c r="C125" s="8" t="s">
        <v>14</v>
      </c>
      <c r="D125" s="8" t="s">
        <v>277</v>
      </c>
      <c r="E125" s="9" t="s">
        <v>278</v>
      </c>
      <c r="F125" s="9" t="s">
        <v>38</v>
      </c>
      <c r="G125" s="19">
        <v>10080</v>
      </c>
      <c r="H125" s="18">
        <f t="shared" si="5"/>
        <v>50400</v>
      </c>
      <c r="I125" s="30">
        <v>5</v>
      </c>
      <c r="J125" s="17">
        <v>5200</v>
      </c>
      <c r="K125" s="17">
        <f t="shared" si="7"/>
        <v>135200</v>
      </c>
      <c r="L125" s="29">
        <v>4</v>
      </c>
      <c r="M125" s="23">
        <v>472.21</v>
      </c>
      <c r="N125" s="26">
        <f t="shared" si="6"/>
        <v>1888.84</v>
      </c>
      <c r="O125" s="42">
        <v>4</v>
      </c>
    </row>
    <row r="126" spans="1:15" ht="18.75" customHeight="1" thickBot="1" x14ac:dyDescent="0.25">
      <c r="A126" s="14">
        <v>44508</v>
      </c>
      <c r="B126" s="20">
        <v>45575</v>
      </c>
      <c r="C126" s="8" t="s">
        <v>14</v>
      </c>
      <c r="D126" s="8" t="s">
        <v>279</v>
      </c>
      <c r="E126" s="9" t="s">
        <v>280</v>
      </c>
      <c r="F126" s="9" t="s">
        <v>15</v>
      </c>
      <c r="G126" s="19">
        <v>6513.75</v>
      </c>
      <c r="H126" s="18">
        <f t="shared" si="5"/>
        <v>39082.5</v>
      </c>
      <c r="I126" s="30">
        <v>6</v>
      </c>
      <c r="J126" s="35">
        <v>10875</v>
      </c>
      <c r="K126" s="17">
        <f t="shared" si="7"/>
        <v>489375</v>
      </c>
      <c r="L126" s="29">
        <v>26</v>
      </c>
      <c r="M126" s="23">
        <v>3622</v>
      </c>
      <c r="N126" s="26">
        <f t="shared" si="6"/>
        <v>32598</v>
      </c>
      <c r="O126" s="42">
        <v>9</v>
      </c>
    </row>
    <row r="127" spans="1:15" ht="18.75" customHeight="1" thickBot="1" x14ac:dyDescent="0.25">
      <c r="A127" s="14">
        <v>44511</v>
      </c>
      <c r="B127" s="20">
        <v>45575</v>
      </c>
      <c r="C127" s="8" t="s">
        <v>14</v>
      </c>
      <c r="D127" s="9" t="s">
        <v>281</v>
      </c>
      <c r="E127" s="9" t="s">
        <v>282</v>
      </c>
      <c r="F127" s="9" t="s">
        <v>15</v>
      </c>
      <c r="G127" s="19">
        <v>10875</v>
      </c>
      <c r="H127" s="18">
        <f t="shared" si="5"/>
        <v>358875</v>
      </c>
      <c r="I127" s="30">
        <v>33</v>
      </c>
      <c r="J127" s="35">
        <v>10875</v>
      </c>
      <c r="K127" s="17">
        <f t="shared" si="7"/>
        <v>0</v>
      </c>
      <c r="L127" s="29">
        <v>45</v>
      </c>
      <c r="M127" s="23">
        <v>3622</v>
      </c>
      <c r="N127" s="26">
        <f t="shared" si="6"/>
        <v>119526</v>
      </c>
      <c r="O127" s="42">
        <v>33</v>
      </c>
    </row>
    <row r="128" spans="1:15" ht="18.75" customHeight="1" thickBot="1" x14ac:dyDescent="0.25">
      <c r="A128" s="14" t="s">
        <v>90</v>
      </c>
      <c r="B128" s="20" t="s">
        <v>42</v>
      </c>
      <c r="C128" s="8" t="s">
        <v>14</v>
      </c>
      <c r="D128" s="9" t="s">
        <v>283</v>
      </c>
      <c r="E128" s="9" t="s">
        <v>284</v>
      </c>
      <c r="F128" s="9" t="s">
        <v>38</v>
      </c>
      <c r="G128" s="19">
        <v>7850</v>
      </c>
      <c r="H128" s="18">
        <f t="shared" si="5"/>
        <v>0</v>
      </c>
      <c r="I128" s="30">
        <v>0</v>
      </c>
      <c r="J128" s="35">
        <v>3658</v>
      </c>
      <c r="K128" s="17">
        <f t="shared" si="7"/>
        <v>40238</v>
      </c>
      <c r="L128" s="29">
        <v>0</v>
      </c>
      <c r="M128" s="23">
        <v>7850</v>
      </c>
      <c r="N128" s="26">
        <f t="shared" si="6"/>
        <v>23550</v>
      </c>
      <c r="O128" s="42">
        <v>3</v>
      </c>
    </row>
    <row r="129" spans="1:15" ht="18.75" customHeight="1" thickBot="1" x14ac:dyDescent="0.25">
      <c r="A129" s="14" t="s">
        <v>285</v>
      </c>
      <c r="B129" s="20">
        <v>45483</v>
      </c>
      <c r="C129" s="8" t="s">
        <v>14</v>
      </c>
      <c r="D129" s="8" t="s">
        <v>286</v>
      </c>
      <c r="E129" s="9" t="s">
        <v>287</v>
      </c>
      <c r="F129" s="9" t="s">
        <v>38</v>
      </c>
      <c r="G129" s="19">
        <v>6704</v>
      </c>
      <c r="H129" s="18">
        <f t="shared" si="5"/>
        <v>73744</v>
      </c>
      <c r="I129" s="30">
        <v>11</v>
      </c>
      <c r="J129" s="35">
        <v>7950</v>
      </c>
      <c r="K129" s="17">
        <f t="shared" si="7"/>
        <v>103350</v>
      </c>
      <c r="L129" s="29">
        <v>11</v>
      </c>
      <c r="M129" s="23">
        <v>5200</v>
      </c>
      <c r="N129" s="26">
        <f t="shared" si="6"/>
        <v>57200</v>
      </c>
      <c r="O129" s="42">
        <v>11</v>
      </c>
    </row>
    <row r="130" spans="1:15" ht="18.75" customHeight="1" thickBot="1" x14ac:dyDescent="0.25">
      <c r="A130" s="14">
        <v>44289</v>
      </c>
      <c r="B130" s="20">
        <v>45483</v>
      </c>
      <c r="C130" s="8" t="s">
        <v>14</v>
      </c>
      <c r="D130" s="9" t="s">
        <v>288</v>
      </c>
      <c r="E130" s="9" t="s">
        <v>289</v>
      </c>
      <c r="F130" s="9" t="s">
        <v>38</v>
      </c>
      <c r="G130" s="19">
        <v>22553</v>
      </c>
      <c r="H130" s="18">
        <f t="shared" si="5"/>
        <v>67659</v>
      </c>
      <c r="I130" s="30">
        <v>3</v>
      </c>
      <c r="J130" s="17">
        <v>525</v>
      </c>
      <c r="K130" s="17">
        <f>J130*L134</f>
        <v>39375</v>
      </c>
      <c r="L130" s="29">
        <v>13</v>
      </c>
      <c r="M130" s="23">
        <v>10875</v>
      </c>
      <c r="N130" s="26">
        <f t="shared" si="6"/>
        <v>184875</v>
      </c>
      <c r="O130" s="42">
        <v>17</v>
      </c>
    </row>
    <row r="131" spans="1:15" ht="18.75" customHeight="1" thickBot="1" x14ac:dyDescent="0.25">
      <c r="A131" s="14">
        <v>44289</v>
      </c>
      <c r="B131" s="20">
        <v>45483</v>
      </c>
      <c r="C131" s="8" t="s">
        <v>14</v>
      </c>
      <c r="D131" s="9" t="s">
        <v>290</v>
      </c>
      <c r="E131" s="9" t="s">
        <v>291</v>
      </c>
      <c r="F131" s="9" t="s">
        <v>27</v>
      </c>
      <c r="G131" s="19">
        <v>6361.2</v>
      </c>
      <c r="H131" s="18">
        <f t="shared" si="5"/>
        <v>0</v>
      </c>
      <c r="I131" s="30">
        <v>0</v>
      </c>
      <c r="J131" s="17">
        <v>7560</v>
      </c>
      <c r="K131" s="17">
        <v>113400</v>
      </c>
      <c r="L131" s="29">
        <v>15</v>
      </c>
      <c r="M131" s="23">
        <v>7560</v>
      </c>
      <c r="N131" s="26">
        <f t="shared" si="6"/>
        <v>120960</v>
      </c>
      <c r="O131" s="42">
        <v>16</v>
      </c>
    </row>
    <row r="132" spans="1:15" ht="18.75" customHeight="1" thickBot="1" x14ac:dyDescent="0.25">
      <c r="A132" s="14">
        <v>44289</v>
      </c>
      <c r="B132" s="20">
        <v>45483</v>
      </c>
      <c r="C132" s="8" t="s">
        <v>14</v>
      </c>
      <c r="D132" s="9" t="s">
        <v>292</v>
      </c>
      <c r="E132" s="9" t="s">
        <v>293</v>
      </c>
      <c r="F132" s="9" t="s">
        <v>38</v>
      </c>
      <c r="G132" s="19">
        <v>3024</v>
      </c>
      <c r="H132" s="18">
        <f t="shared" si="5"/>
        <v>0</v>
      </c>
      <c r="I132" s="30">
        <v>0</v>
      </c>
      <c r="J132" s="17">
        <v>2938</v>
      </c>
      <c r="K132" s="17">
        <v>35256</v>
      </c>
      <c r="L132" s="29">
        <v>12</v>
      </c>
      <c r="M132" s="23">
        <v>2938</v>
      </c>
      <c r="N132" s="26">
        <f t="shared" si="6"/>
        <v>76388</v>
      </c>
      <c r="O132" s="42">
        <v>26</v>
      </c>
    </row>
    <row r="133" spans="1:15" ht="18.75" customHeight="1" thickBot="1" x14ac:dyDescent="0.25">
      <c r="A133" s="14">
        <v>44289</v>
      </c>
      <c r="B133" s="20">
        <v>45483</v>
      </c>
      <c r="C133" s="8" t="s">
        <v>14</v>
      </c>
      <c r="D133" s="9" t="s">
        <v>34</v>
      </c>
      <c r="E133" s="9" t="s">
        <v>294</v>
      </c>
      <c r="F133" s="9" t="s">
        <v>38</v>
      </c>
      <c r="G133" s="19">
        <v>3456</v>
      </c>
      <c r="H133" s="18">
        <f t="shared" si="5"/>
        <v>0</v>
      </c>
      <c r="I133" s="30">
        <v>0</v>
      </c>
      <c r="J133" s="17">
        <v>3232.5</v>
      </c>
      <c r="K133" s="17">
        <v>42022.5</v>
      </c>
      <c r="L133" s="29">
        <v>13</v>
      </c>
      <c r="M133" s="23">
        <v>3232</v>
      </c>
      <c r="N133" s="26">
        <f t="shared" si="6"/>
        <v>32320</v>
      </c>
      <c r="O133" s="42">
        <v>10</v>
      </c>
    </row>
    <row r="134" spans="1:15" ht="18.75" customHeight="1" thickBot="1" x14ac:dyDescent="0.25">
      <c r="A134" s="14">
        <v>44491</v>
      </c>
      <c r="B134" s="20" t="s">
        <v>108</v>
      </c>
      <c r="C134" s="8" t="s">
        <v>14</v>
      </c>
      <c r="D134" s="9" t="s">
        <v>295</v>
      </c>
      <c r="E134" s="9" t="s">
        <v>296</v>
      </c>
      <c r="F134" s="9" t="s">
        <v>15</v>
      </c>
      <c r="G134" s="19">
        <v>150</v>
      </c>
      <c r="H134" s="18">
        <f t="shared" si="5"/>
        <v>11250</v>
      </c>
      <c r="I134" s="30">
        <v>75</v>
      </c>
      <c r="J134" s="17">
        <v>100</v>
      </c>
      <c r="K134" s="17">
        <f t="shared" si="7"/>
        <v>2200</v>
      </c>
      <c r="L134" s="29">
        <v>75</v>
      </c>
      <c r="M134" s="23">
        <v>100</v>
      </c>
      <c r="N134" s="26">
        <f t="shared" si="6"/>
        <v>7500</v>
      </c>
      <c r="O134" s="42">
        <v>75</v>
      </c>
    </row>
    <row r="135" spans="1:15" ht="18.75" customHeight="1" thickBot="1" x14ac:dyDescent="0.25">
      <c r="A135" s="14">
        <v>43927</v>
      </c>
      <c r="B135" s="20" t="s">
        <v>22</v>
      </c>
      <c r="C135" s="8" t="s">
        <v>14</v>
      </c>
      <c r="D135" s="8" t="s">
        <v>297</v>
      </c>
      <c r="E135" s="9" t="s">
        <v>298</v>
      </c>
      <c r="F135" s="9" t="s">
        <v>276</v>
      </c>
      <c r="G135" s="19">
        <v>958.89</v>
      </c>
      <c r="H135" s="18">
        <f t="shared" ref="H135:H174" si="8">G135*I135</f>
        <v>11506.68</v>
      </c>
      <c r="I135" s="30">
        <v>12</v>
      </c>
      <c r="J135" s="17">
        <v>1100</v>
      </c>
      <c r="K135" s="17">
        <f t="shared" si="7"/>
        <v>13200</v>
      </c>
      <c r="L135" s="29">
        <v>22</v>
      </c>
      <c r="M135" s="23">
        <v>3658</v>
      </c>
      <c r="N135" s="26">
        <f t="shared" si="6"/>
        <v>73160</v>
      </c>
      <c r="O135" s="42">
        <v>20</v>
      </c>
    </row>
    <row r="136" spans="1:15" ht="18.75" customHeight="1" thickBot="1" x14ac:dyDescent="0.25">
      <c r="A136" s="14">
        <v>44627</v>
      </c>
      <c r="B136" s="20" t="s">
        <v>22</v>
      </c>
      <c r="C136" s="8" t="s">
        <v>14</v>
      </c>
      <c r="D136" s="9" t="s">
        <v>299</v>
      </c>
      <c r="E136" s="9" t="s">
        <v>300</v>
      </c>
      <c r="F136" s="9" t="s">
        <v>276</v>
      </c>
      <c r="G136" s="19">
        <v>958.89</v>
      </c>
      <c r="H136" s="18">
        <f t="shared" si="8"/>
        <v>12465.57</v>
      </c>
      <c r="I136" s="30">
        <v>13</v>
      </c>
      <c r="J136" s="17">
        <v>1100</v>
      </c>
      <c r="K136" s="17">
        <f t="shared" si="7"/>
        <v>3300</v>
      </c>
      <c r="L136" s="29">
        <v>12</v>
      </c>
      <c r="M136" s="23">
        <v>7950</v>
      </c>
      <c r="N136" s="26">
        <f t="shared" si="6"/>
        <v>71550</v>
      </c>
      <c r="O136" s="42">
        <v>9</v>
      </c>
    </row>
    <row r="137" spans="1:15" ht="18.75" customHeight="1" thickBot="1" x14ac:dyDescent="0.25">
      <c r="A137" s="14">
        <v>44627</v>
      </c>
      <c r="B137" s="20">
        <v>44897</v>
      </c>
      <c r="C137" s="8" t="s">
        <v>14</v>
      </c>
      <c r="D137" s="9" t="s">
        <v>301</v>
      </c>
      <c r="E137" s="9" t="s">
        <v>302</v>
      </c>
      <c r="F137" s="9" t="s">
        <v>276</v>
      </c>
      <c r="G137" s="19">
        <v>957</v>
      </c>
      <c r="H137" s="18">
        <f t="shared" si="8"/>
        <v>2871</v>
      </c>
      <c r="I137" s="30">
        <v>3</v>
      </c>
      <c r="J137" s="17">
        <v>957</v>
      </c>
      <c r="K137" s="17">
        <v>957</v>
      </c>
      <c r="L137" s="29">
        <v>3</v>
      </c>
      <c r="M137" s="23">
        <v>525</v>
      </c>
      <c r="N137" s="26">
        <f t="shared" si="6"/>
        <v>1575</v>
      </c>
      <c r="O137" s="42">
        <v>3</v>
      </c>
    </row>
    <row r="138" spans="1:15" ht="18.75" customHeight="1" thickBot="1" x14ac:dyDescent="0.25">
      <c r="A138" s="14" t="s">
        <v>303</v>
      </c>
      <c r="B138" s="20" t="s">
        <v>22</v>
      </c>
      <c r="C138" s="8" t="s">
        <v>14</v>
      </c>
      <c r="D138" s="9" t="s">
        <v>304</v>
      </c>
      <c r="E138" s="9" t="s">
        <v>305</v>
      </c>
      <c r="F138" s="9" t="s">
        <v>101</v>
      </c>
      <c r="G138" s="19">
        <v>8.9499999999999993</v>
      </c>
      <c r="H138" s="18">
        <f t="shared" si="8"/>
        <v>68020</v>
      </c>
      <c r="I138" s="30">
        <v>7600</v>
      </c>
      <c r="J138" s="17">
        <v>9.7100000000000009</v>
      </c>
      <c r="K138" s="17">
        <f t="shared" ref="K138:K149" si="9">J138*L139</f>
        <v>106810.00000000001</v>
      </c>
      <c r="L138" s="32">
        <v>14200</v>
      </c>
      <c r="M138" s="23">
        <v>6.84</v>
      </c>
      <c r="N138" s="26">
        <f t="shared" si="6"/>
        <v>113544</v>
      </c>
      <c r="O138" s="42">
        <v>16600</v>
      </c>
    </row>
    <row r="139" spans="1:15" ht="18.75" customHeight="1" thickBot="1" x14ac:dyDescent="0.25">
      <c r="A139" s="14">
        <v>43232</v>
      </c>
      <c r="B139" s="20">
        <v>43232</v>
      </c>
      <c r="C139" s="8" t="s">
        <v>14</v>
      </c>
      <c r="D139" s="9" t="s">
        <v>306</v>
      </c>
      <c r="E139" s="9" t="s">
        <v>307</v>
      </c>
      <c r="F139" s="9" t="s">
        <v>101</v>
      </c>
      <c r="G139" s="19">
        <v>11.81</v>
      </c>
      <c r="H139" s="18">
        <f t="shared" si="8"/>
        <v>70860</v>
      </c>
      <c r="I139" s="30">
        <v>6000</v>
      </c>
      <c r="J139" s="17">
        <v>11.95</v>
      </c>
      <c r="K139" s="17">
        <f t="shared" si="9"/>
        <v>38240</v>
      </c>
      <c r="L139" s="32">
        <v>11000</v>
      </c>
      <c r="M139" s="5">
        <v>11.9</v>
      </c>
      <c r="N139" s="26">
        <f t="shared" si="6"/>
        <v>197540</v>
      </c>
      <c r="O139" s="42">
        <v>16600</v>
      </c>
    </row>
    <row r="140" spans="1:15" ht="18.75" customHeight="1" thickBot="1" x14ac:dyDescent="0.25">
      <c r="A140" s="14">
        <v>44531</v>
      </c>
      <c r="B140" s="20">
        <v>44531</v>
      </c>
      <c r="C140" s="8" t="s">
        <v>14</v>
      </c>
      <c r="D140" s="9" t="s">
        <v>308</v>
      </c>
      <c r="E140" s="9" t="s">
        <v>309</v>
      </c>
      <c r="F140" s="9" t="s">
        <v>15</v>
      </c>
      <c r="G140" s="19">
        <v>9.48</v>
      </c>
      <c r="H140" s="18">
        <f t="shared" si="8"/>
        <v>22752</v>
      </c>
      <c r="I140" s="30">
        <v>2400</v>
      </c>
      <c r="J140" s="17">
        <v>6.84</v>
      </c>
      <c r="K140" s="17">
        <f t="shared" si="9"/>
        <v>44460</v>
      </c>
      <c r="L140" s="32">
        <v>3200</v>
      </c>
      <c r="M140" s="23">
        <v>6.84</v>
      </c>
      <c r="N140" s="26">
        <f t="shared" si="6"/>
        <v>21888</v>
      </c>
      <c r="O140" s="42">
        <v>3200</v>
      </c>
    </row>
    <row r="141" spans="1:15" ht="18.75" customHeight="1" thickBot="1" x14ac:dyDescent="0.25">
      <c r="A141" s="14">
        <v>44544</v>
      </c>
      <c r="B141" s="20" t="s">
        <v>22</v>
      </c>
      <c r="C141" s="8" t="s">
        <v>14</v>
      </c>
      <c r="D141" s="9" t="s">
        <v>310</v>
      </c>
      <c r="E141" s="9" t="s">
        <v>311</v>
      </c>
      <c r="F141" s="9" t="s">
        <v>21</v>
      </c>
      <c r="G141" s="19">
        <v>4</v>
      </c>
      <c r="H141" s="18">
        <f t="shared" si="8"/>
        <v>17000</v>
      </c>
      <c r="I141" s="30">
        <v>4250</v>
      </c>
      <c r="J141" s="17">
        <v>4</v>
      </c>
      <c r="K141" s="17">
        <f t="shared" si="9"/>
        <v>12</v>
      </c>
      <c r="L141" s="32">
        <v>6500</v>
      </c>
      <c r="M141" s="23">
        <v>4</v>
      </c>
      <c r="N141" s="26">
        <f t="shared" si="6"/>
        <v>10000</v>
      </c>
      <c r="O141" s="42">
        <v>2500</v>
      </c>
    </row>
    <row r="142" spans="1:15" ht="18.75" customHeight="1" thickBot="1" x14ac:dyDescent="0.25">
      <c r="A142" s="14" t="s">
        <v>90</v>
      </c>
      <c r="B142" s="20">
        <v>44861</v>
      </c>
      <c r="C142" s="8" t="s">
        <v>14</v>
      </c>
      <c r="D142" s="9" t="s">
        <v>312</v>
      </c>
      <c r="E142" s="9" t="s">
        <v>313</v>
      </c>
      <c r="F142" s="9" t="s">
        <v>21</v>
      </c>
      <c r="G142" s="19">
        <v>4883</v>
      </c>
      <c r="H142" s="18">
        <f t="shared" si="8"/>
        <v>14649</v>
      </c>
      <c r="I142" s="30">
        <v>3</v>
      </c>
      <c r="J142" s="17">
        <v>4883</v>
      </c>
      <c r="K142" s="17">
        <v>14649</v>
      </c>
      <c r="L142" s="29">
        <v>3</v>
      </c>
      <c r="M142" s="23">
        <v>4883</v>
      </c>
      <c r="N142" s="26">
        <f t="shared" si="6"/>
        <v>24415</v>
      </c>
      <c r="O142" s="42">
        <v>5</v>
      </c>
    </row>
    <row r="143" spans="1:15" ht="13.5" thickBot="1" x14ac:dyDescent="0.25">
      <c r="A143" s="14" t="s">
        <v>121</v>
      </c>
      <c r="B143" s="20" t="s">
        <v>42</v>
      </c>
      <c r="C143" s="8" t="s">
        <v>14</v>
      </c>
      <c r="D143" s="9" t="s">
        <v>314</v>
      </c>
      <c r="E143" s="9" t="s">
        <v>315</v>
      </c>
      <c r="F143" s="9" t="s">
        <v>38</v>
      </c>
      <c r="G143" s="19">
        <v>20</v>
      </c>
      <c r="H143" s="18">
        <f t="shared" si="8"/>
        <v>12000</v>
      </c>
      <c r="I143" s="30">
        <v>600</v>
      </c>
      <c r="J143" s="17">
        <v>13</v>
      </c>
      <c r="K143" s="17">
        <f t="shared" si="9"/>
        <v>481</v>
      </c>
      <c r="L143" s="29">
        <v>800</v>
      </c>
      <c r="M143" s="23">
        <v>7.01</v>
      </c>
      <c r="N143" s="26">
        <f t="shared" si="6"/>
        <v>4556.5</v>
      </c>
      <c r="O143" s="42">
        <v>650</v>
      </c>
    </row>
    <row r="144" spans="1:15" ht="18" customHeight="1" thickBot="1" x14ac:dyDescent="0.25">
      <c r="A144" s="14">
        <v>43445</v>
      </c>
      <c r="B144" s="20">
        <v>43445</v>
      </c>
      <c r="C144" s="8" t="s">
        <v>14</v>
      </c>
      <c r="D144" s="9" t="s">
        <v>316</v>
      </c>
      <c r="E144" s="9" t="s">
        <v>317</v>
      </c>
      <c r="F144" s="9" t="s">
        <v>318</v>
      </c>
      <c r="G144" s="19">
        <v>9132</v>
      </c>
      <c r="H144" s="18">
        <f t="shared" si="8"/>
        <v>347016</v>
      </c>
      <c r="I144" s="30">
        <v>38</v>
      </c>
      <c r="J144" s="17">
        <v>9132</v>
      </c>
      <c r="K144" s="17">
        <f t="shared" si="9"/>
        <v>0</v>
      </c>
      <c r="L144" s="29">
        <v>37</v>
      </c>
      <c r="M144" s="23">
        <v>6.58</v>
      </c>
      <c r="N144" s="26">
        <f t="shared" ref="N144:N174" si="10">M144*O144</f>
        <v>236.88</v>
      </c>
      <c r="O144" s="42">
        <v>36</v>
      </c>
    </row>
    <row r="145" spans="1:15" ht="18.75" hidden="1" customHeight="1" x14ac:dyDescent="0.2">
      <c r="A145" s="14">
        <v>43680</v>
      </c>
      <c r="B145" s="20">
        <v>43680</v>
      </c>
      <c r="C145" s="8" t="s">
        <v>14</v>
      </c>
      <c r="D145" s="9" t="s">
        <v>319</v>
      </c>
      <c r="E145" s="9" t="s">
        <v>320</v>
      </c>
      <c r="F145" s="9" t="s">
        <v>15</v>
      </c>
      <c r="G145" s="19">
        <v>3495</v>
      </c>
      <c r="H145" s="18">
        <f t="shared" si="8"/>
        <v>41940</v>
      </c>
      <c r="I145" s="30">
        <v>12</v>
      </c>
      <c r="J145" s="17">
        <v>3495</v>
      </c>
      <c r="K145" s="17">
        <f t="shared" si="9"/>
        <v>27960</v>
      </c>
      <c r="L145" s="29"/>
      <c r="M145" s="23">
        <v>4</v>
      </c>
      <c r="N145" s="26">
        <f t="shared" si="10"/>
        <v>0</v>
      </c>
      <c r="O145" s="42"/>
    </row>
    <row r="146" spans="1:15" ht="18.75" hidden="1" customHeight="1" x14ac:dyDescent="0.2">
      <c r="A146" s="14">
        <v>43200</v>
      </c>
      <c r="B146" s="20">
        <v>43200</v>
      </c>
      <c r="C146" s="8" t="s">
        <v>14</v>
      </c>
      <c r="D146" s="9" t="s">
        <v>321</v>
      </c>
      <c r="E146" s="9" t="s">
        <v>322</v>
      </c>
      <c r="F146" s="9" t="s">
        <v>18</v>
      </c>
      <c r="G146" s="19">
        <v>9337.51</v>
      </c>
      <c r="H146" s="18">
        <f t="shared" si="8"/>
        <v>0</v>
      </c>
      <c r="I146" s="30">
        <v>0</v>
      </c>
      <c r="J146" s="17">
        <v>9337.51</v>
      </c>
      <c r="K146" s="17">
        <f t="shared" si="9"/>
        <v>0</v>
      </c>
      <c r="L146" s="29">
        <v>8</v>
      </c>
      <c r="M146" s="23">
        <v>671.5</v>
      </c>
      <c r="N146" s="26">
        <f t="shared" si="10"/>
        <v>0</v>
      </c>
      <c r="O146" s="42"/>
    </row>
    <row r="147" spans="1:15" ht="18.75" hidden="1" customHeight="1" x14ac:dyDescent="0.2">
      <c r="A147" s="14">
        <v>43709</v>
      </c>
      <c r="B147" s="20">
        <v>43709</v>
      </c>
      <c r="C147" s="8" t="s">
        <v>14</v>
      </c>
      <c r="D147" s="9" t="s">
        <v>323</v>
      </c>
      <c r="E147" s="9" t="s">
        <v>324</v>
      </c>
      <c r="F147" s="9" t="s">
        <v>38</v>
      </c>
      <c r="G147" s="19">
        <v>1714.93</v>
      </c>
      <c r="H147" s="18">
        <f t="shared" si="8"/>
        <v>12004.51</v>
      </c>
      <c r="I147" s="30">
        <v>7</v>
      </c>
      <c r="J147" s="17">
        <v>4000</v>
      </c>
      <c r="K147" s="17">
        <f t="shared" si="9"/>
        <v>24000</v>
      </c>
      <c r="L147" s="29">
        <v>0</v>
      </c>
      <c r="M147" s="23">
        <v>27</v>
      </c>
      <c r="N147" s="26">
        <f t="shared" si="10"/>
        <v>0</v>
      </c>
      <c r="O147" s="42"/>
    </row>
    <row r="148" spans="1:15" ht="18.75" hidden="1" customHeight="1" x14ac:dyDescent="0.2">
      <c r="A148" s="14" t="s">
        <v>17</v>
      </c>
      <c r="B148" s="20" t="s">
        <v>17</v>
      </c>
      <c r="C148" s="8" t="s">
        <v>14</v>
      </c>
      <c r="D148" s="9" t="s">
        <v>325</v>
      </c>
      <c r="E148" s="9" t="s">
        <v>326</v>
      </c>
      <c r="F148" s="9" t="s">
        <v>18</v>
      </c>
      <c r="G148" s="19">
        <v>3984.52</v>
      </c>
      <c r="H148" s="18">
        <f t="shared" si="8"/>
        <v>0</v>
      </c>
      <c r="I148" s="30">
        <v>0</v>
      </c>
      <c r="J148" s="17">
        <v>3984.52</v>
      </c>
      <c r="K148" s="17">
        <f t="shared" si="9"/>
        <v>0</v>
      </c>
      <c r="L148" s="29">
        <v>6</v>
      </c>
      <c r="M148" s="23">
        <v>3827</v>
      </c>
      <c r="N148" s="26">
        <f t="shared" si="10"/>
        <v>0</v>
      </c>
      <c r="O148" s="42"/>
    </row>
    <row r="149" spans="1:15" ht="18.75" hidden="1" customHeight="1" x14ac:dyDescent="0.2">
      <c r="A149" s="14">
        <v>43770</v>
      </c>
      <c r="B149" s="20">
        <v>43770</v>
      </c>
      <c r="C149" s="8" t="s">
        <v>14</v>
      </c>
      <c r="D149" s="9" t="s">
        <v>327</v>
      </c>
      <c r="E149" s="9" t="s">
        <v>328</v>
      </c>
      <c r="F149" s="9" t="s">
        <v>38</v>
      </c>
      <c r="G149" s="19">
        <v>4883</v>
      </c>
      <c r="H149" s="18">
        <f t="shared" si="8"/>
        <v>43947</v>
      </c>
      <c r="I149" s="30">
        <v>9</v>
      </c>
      <c r="J149" s="17">
        <v>3495</v>
      </c>
      <c r="K149" s="17">
        <f t="shared" si="9"/>
        <v>17475</v>
      </c>
      <c r="L149" s="29">
        <v>0</v>
      </c>
      <c r="M149" s="23">
        <v>3495</v>
      </c>
      <c r="N149" s="26">
        <f t="shared" si="10"/>
        <v>0</v>
      </c>
      <c r="O149" s="42"/>
    </row>
    <row r="150" spans="1:15" ht="18.75" customHeight="1" thickBot="1" x14ac:dyDescent="0.25">
      <c r="A150" s="14" t="s">
        <v>261</v>
      </c>
      <c r="B150" s="20">
        <v>44910</v>
      </c>
      <c r="C150" s="8" t="s">
        <v>14</v>
      </c>
      <c r="D150" s="9" t="s">
        <v>329</v>
      </c>
      <c r="E150" s="9" t="s">
        <v>330</v>
      </c>
      <c r="F150" s="9" t="s">
        <v>38</v>
      </c>
      <c r="G150" s="19">
        <v>4883</v>
      </c>
      <c r="H150" s="18">
        <f t="shared" si="8"/>
        <v>24415</v>
      </c>
      <c r="I150" s="30">
        <v>5</v>
      </c>
      <c r="J150" s="17">
        <v>4883</v>
      </c>
      <c r="K150" s="17">
        <v>24415</v>
      </c>
      <c r="L150" s="29">
        <v>5</v>
      </c>
      <c r="M150" s="23">
        <v>4883</v>
      </c>
      <c r="N150" s="26">
        <f t="shared" si="10"/>
        <v>24415</v>
      </c>
      <c r="O150" s="42">
        <v>5</v>
      </c>
    </row>
    <row r="151" spans="1:15" ht="18.75" customHeight="1" thickBot="1" x14ac:dyDescent="0.25">
      <c r="A151" s="14" t="s">
        <v>67</v>
      </c>
      <c r="B151" s="20">
        <v>44757</v>
      </c>
      <c r="C151" s="8" t="s">
        <v>14</v>
      </c>
      <c r="D151" s="8" t="s">
        <v>331</v>
      </c>
      <c r="E151" s="9" t="s">
        <v>332</v>
      </c>
      <c r="F151" s="9" t="s">
        <v>15</v>
      </c>
      <c r="G151" s="19">
        <v>3107.46</v>
      </c>
      <c r="H151" s="18">
        <f t="shared" si="8"/>
        <v>12429.84</v>
      </c>
      <c r="I151" s="30">
        <v>4</v>
      </c>
      <c r="J151" s="17">
        <v>3107.46</v>
      </c>
      <c r="K151" s="17">
        <f t="shared" ref="K151:K162" si="11">J151*L151</f>
        <v>9322.380000000001</v>
      </c>
      <c r="L151" s="32">
        <v>3</v>
      </c>
      <c r="M151" s="23">
        <v>7.21</v>
      </c>
      <c r="N151" s="26">
        <f t="shared" si="10"/>
        <v>57.68</v>
      </c>
      <c r="O151" s="42">
        <v>8</v>
      </c>
    </row>
    <row r="152" spans="1:15" ht="18.75" customHeight="1" thickBot="1" x14ac:dyDescent="0.25">
      <c r="A152" s="14">
        <v>44289</v>
      </c>
      <c r="B152" s="20" t="s">
        <v>22</v>
      </c>
      <c r="C152" s="8" t="s">
        <v>14</v>
      </c>
      <c r="D152" s="8" t="s">
        <v>333</v>
      </c>
      <c r="E152" s="9" t="s">
        <v>334</v>
      </c>
      <c r="F152" s="9" t="s">
        <v>15</v>
      </c>
      <c r="G152" s="19">
        <v>17.25</v>
      </c>
      <c r="H152" s="18">
        <f t="shared" si="8"/>
        <v>0</v>
      </c>
      <c r="I152" s="30">
        <v>0</v>
      </c>
      <c r="J152" s="17">
        <v>11.68</v>
      </c>
      <c r="K152" s="17">
        <f t="shared" si="11"/>
        <v>0</v>
      </c>
      <c r="L152" s="32">
        <v>0</v>
      </c>
      <c r="M152" s="23">
        <v>7.89</v>
      </c>
      <c r="N152" s="26">
        <f t="shared" si="10"/>
        <v>0</v>
      </c>
      <c r="O152" s="42">
        <v>0</v>
      </c>
    </row>
    <row r="153" spans="1:15" ht="18.75" customHeight="1" thickBot="1" x14ac:dyDescent="0.25">
      <c r="A153" s="14">
        <v>44230</v>
      </c>
      <c r="B153" s="20" t="s">
        <v>22</v>
      </c>
      <c r="C153" s="8" t="s">
        <v>14</v>
      </c>
      <c r="D153" s="8" t="s">
        <v>232</v>
      </c>
      <c r="E153" s="9" t="s">
        <v>309</v>
      </c>
      <c r="F153" s="9" t="s">
        <v>15</v>
      </c>
      <c r="G153" s="19">
        <v>9.7200000000000006</v>
      </c>
      <c r="H153" s="18">
        <f t="shared" si="8"/>
        <v>0</v>
      </c>
      <c r="I153" s="30">
        <v>0</v>
      </c>
      <c r="J153" s="17">
        <v>9.7100000000000009</v>
      </c>
      <c r="K153" s="17">
        <f t="shared" si="11"/>
        <v>0</v>
      </c>
      <c r="L153" s="32">
        <v>0</v>
      </c>
      <c r="M153" s="5">
        <v>6.49</v>
      </c>
      <c r="N153" s="26">
        <f t="shared" si="10"/>
        <v>0</v>
      </c>
      <c r="O153" s="42">
        <v>0</v>
      </c>
    </row>
    <row r="154" spans="1:15" ht="18.75" customHeight="1" thickBot="1" x14ac:dyDescent="0.25">
      <c r="A154" s="14">
        <v>43567</v>
      </c>
      <c r="B154" s="20">
        <v>45483</v>
      </c>
      <c r="C154" s="8" t="s">
        <v>14</v>
      </c>
      <c r="D154" s="8" t="s">
        <v>240</v>
      </c>
      <c r="E154" s="9" t="s">
        <v>335</v>
      </c>
      <c r="F154" s="9" t="s">
        <v>15</v>
      </c>
      <c r="G154" s="19">
        <v>969</v>
      </c>
      <c r="H154" s="18">
        <f t="shared" si="8"/>
        <v>0</v>
      </c>
      <c r="I154" s="30">
        <v>0</v>
      </c>
      <c r="J154" s="17">
        <v>925.39</v>
      </c>
      <c r="K154" s="17">
        <f t="shared" si="11"/>
        <v>15731.63</v>
      </c>
      <c r="L154" s="32">
        <v>17</v>
      </c>
      <c r="M154" s="23">
        <v>925</v>
      </c>
      <c r="N154" s="26">
        <f t="shared" si="10"/>
        <v>31450</v>
      </c>
      <c r="O154" s="42">
        <v>34</v>
      </c>
    </row>
    <row r="155" spans="1:15" ht="18.75" customHeight="1" thickBot="1" x14ac:dyDescent="0.25">
      <c r="A155" s="24" t="s">
        <v>164</v>
      </c>
      <c r="B155" s="9" t="s">
        <v>336</v>
      </c>
      <c r="C155" s="8" t="s">
        <v>14</v>
      </c>
      <c r="D155" s="8" t="s">
        <v>337</v>
      </c>
      <c r="E155" s="9" t="s">
        <v>338</v>
      </c>
      <c r="F155" s="9" t="s">
        <v>38</v>
      </c>
      <c r="G155" s="19">
        <v>1232.56</v>
      </c>
      <c r="H155" s="18">
        <f t="shared" si="8"/>
        <v>46837.279999999999</v>
      </c>
      <c r="I155" s="30">
        <v>38</v>
      </c>
      <c r="J155" s="17">
        <v>950</v>
      </c>
      <c r="K155" s="17">
        <f t="shared" si="11"/>
        <v>0</v>
      </c>
      <c r="L155" s="29">
        <v>0</v>
      </c>
      <c r="M155" s="23">
        <v>7.21</v>
      </c>
      <c r="N155" s="26">
        <f t="shared" si="10"/>
        <v>540.75</v>
      </c>
      <c r="O155" s="42">
        <v>75</v>
      </c>
    </row>
    <row r="156" spans="1:15" ht="18.75" customHeight="1" thickBot="1" x14ac:dyDescent="0.25">
      <c r="A156" s="14">
        <v>44230</v>
      </c>
      <c r="B156" s="20">
        <v>44988</v>
      </c>
      <c r="C156" s="8" t="s">
        <v>14</v>
      </c>
      <c r="D156" s="8" t="s">
        <v>339</v>
      </c>
      <c r="E156" s="9" t="s">
        <v>340</v>
      </c>
      <c r="F156" s="9" t="s">
        <v>15</v>
      </c>
      <c r="G156" s="19">
        <v>32.729999999999997</v>
      </c>
      <c r="H156" s="18">
        <f t="shared" si="8"/>
        <v>4909.4999999999991</v>
      </c>
      <c r="I156" s="30">
        <v>150</v>
      </c>
      <c r="J156" s="17">
        <v>32.729999999999997</v>
      </c>
      <c r="K156" s="17">
        <f t="shared" si="11"/>
        <v>4909.4999999999991</v>
      </c>
      <c r="L156" s="29">
        <v>150</v>
      </c>
      <c r="M156" s="23">
        <v>7.69</v>
      </c>
      <c r="N156" s="26">
        <f t="shared" si="10"/>
        <v>1153.5</v>
      </c>
      <c r="O156" s="42">
        <v>150</v>
      </c>
    </row>
    <row r="157" spans="1:15" ht="18.75" customHeight="1" thickBot="1" x14ac:dyDescent="0.25">
      <c r="A157" s="14">
        <v>44230</v>
      </c>
      <c r="B157" s="20">
        <v>44988</v>
      </c>
      <c r="C157" s="8" t="s">
        <v>14</v>
      </c>
      <c r="D157" s="8" t="s">
        <v>341</v>
      </c>
      <c r="E157" s="9" t="s">
        <v>342</v>
      </c>
      <c r="F157" s="9" t="s">
        <v>15</v>
      </c>
      <c r="G157" s="19">
        <v>3.8</v>
      </c>
      <c r="H157" s="18">
        <f t="shared" si="8"/>
        <v>0</v>
      </c>
      <c r="I157" s="30">
        <v>0</v>
      </c>
      <c r="J157" s="17">
        <v>3.97</v>
      </c>
      <c r="K157" s="17">
        <f t="shared" si="11"/>
        <v>0</v>
      </c>
      <c r="L157" s="29">
        <v>0</v>
      </c>
      <c r="M157" s="23">
        <v>6.49</v>
      </c>
      <c r="N157" s="26">
        <f t="shared" si="10"/>
        <v>0</v>
      </c>
      <c r="O157" s="42">
        <v>0</v>
      </c>
    </row>
    <row r="158" spans="1:15" ht="18.75" customHeight="1" thickBot="1" x14ac:dyDescent="0.25">
      <c r="A158" s="14">
        <v>44615</v>
      </c>
      <c r="B158" s="20" t="s">
        <v>42</v>
      </c>
      <c r="C158" s="8" t="s">
        <v>14</v>
      </c>
      <c r="D158" s="9" t="s">
        <v>343</v>
      </c>
      <c r="E158" s="39" t="s">
        <v>344</v>
      </c>
      <c r="F158" s="9" t="s">
        <v>15</v>
      </c>
      <c r="G158" s="19">
        <v>24</v>
      </c>
      <c r="H158" s="18">
        <f t="shared" si="8"/>
        <v>48000</v>
      </c>
      <c r="I158" s="30">
        <v>2000</v>
      </c>
      <c r="J158" s="17">
        <v>25</v>
      </c>
      <c r="K158" s="17">
        <f t="shared" si="11"/>
        <v>62500</v>
      </c>
      <c r="L158" s="32">
        <v>2500</v>
      </c>
      <c r="M158" s="23">
        <v>24</v>
      </c>
      <c r="N158" s="26">
        <f t="shared" si="10"/>
        <v>45600</v>
      </c>
      <c r="O158" s="42">
        <v>1900</v>
      </c>
    </row>
    <row r="159" spans="1:15" ht="18.75" customHeight="1" thickBot="1" x14ac:dyDescent="0.25">
      <c r="A159" s="14">
        <v>44624</v>
      </c>
      <c r="B159" s="20">
        <v>45483</v>
      </c>
      <c r="C159" s="8" t="s">
        <v>14</v>
      </c>
      <c r="D159" s="9" t="s">
        <v>321</v>
      </c>
      <c r="E159" s="39" t="s">
        <v>345</v>
      </c>
      <c r="F159" s="9" t="s">
        <v>38</v>
      </c>
      <c r="G159" s="19">
        <v>1945</v>
      </c>
      <c r="H159" s="18">
        <f t="shared" si="8"/>
        <v>0</v>
      </c>
      <c r="I159" s="30">
        <v>0</v>
      </c>
      <c r="J159" s="17">
        <v>4342</v>
      </c>
      <c r="K159" s="17">
        <f t="shared" si="11"/>
        <v>4342</v>
      </c>
      <c r="L159" s="29">
        <v>1</v>
      </c>
      <c r="M159" s="23">
        <v>1377.62</v>
      </c>
      <c r="N159" s="26">
        <f t="shared" si="10"/>
        <v>42706.219999999994</v>
      </c>
      <c r="O159" s="42">
        <v>31</v>
      </c>
    </row>
    <row r="160" spans="1:15" ht="18.75" customHeight="1" thickBot="1" x14ac:dyDescent="0.25">
      <c r="A160" s="20" t="s">
        <v>191</v>
      </c>
      <c r="B160" s="20" t="s">
        <v>191</v>
      </c>
      <c r="C160" s="8" t="s">
        <v>14</v>
      </c>
      <c r="D160" s="9" t="s">
        <v>346</v>
      </c>
      <c r="E160" s="39" t="s">
        <v>347</v>
      </c>
      <c r="F160" s="9" t="s">
        <v>38</v>
      </c>
      <c r="G160" s="19"/>
      <c r="H160" s="18"/>
      <c r="I160" s="30">
        <v>0</v>
      </c>
      <c r="J160" s="17">
        <v>5423</v>
      </c>
      <c r="K160" s="17">
        <f t="shared" si="11"/>
        <v>10846</v>
      </c>
      <c r="L160" s="29">
        <v>2</v>
      </c>
      <c r="M160" s="23">
        <v>5423</v>
      </c>
      <c r="N160" s="26">
        <f t="shared" si="10"/>
        <v>27115</v>
      </c>
      <c r="O160" s="42">
        <v>5</v>
      </c>
    </row>
    <row r="161" spans="1:16" ht="18.75" customHeight="1" thickBot="1" x14ac:dyDescent="0.25">
      <c r="A161" s="20" t="s">
        <v>191</v>
      </c>
      <c r="B161" s="20" t="s">
        <v>191</v>
      </c>
      <c r="C161" s="8" t="s">
        <v>14</v>
      </c>
      <c r="D161" s="9" t="s">
        <v>56</v>
      </c>
      <c r="E161" s="39" t="s">
        <v>241</v>
      </c>
      <c r="F161" s="9" t="s">
        <v>38</v>
      </c>
      <c r="G161" s="19"/>
      <c r="H161" s="18"/>
      <c r="I161" s="30">
        <v>0</v>
      </c>
      <c r="J161" s="17">
        <v>5423</v>
      </c>
      <c r="K161" s="17">
        <f t="shared" si="11"/>
        <v>10846</v>
      </c>
      <c r="L161" s="29">
        <v>2</v>
      </c>
      <c r="M161" s="23">
        <v>5423</v>
      </c>
      <c r="N161" s="26">
        <f t="shared" si="10"/>
        <v>92191</v>
      </c>
      <c r="O161" s="42">
        <v>17</v>
      </c>
    </row>
    <row r="162" spans="1:16" ht="18.75" customHeight="1" thickBot="1" x14ac:dyDescent="0.25">
      <c r="A162" s="20" t="s">
        <v>191</v>
      </c>
      <c r="B162" s="20" t="s">
        <v>191</v>
      </c>
      <c r="C162" s="8" t="s">
        <v>14</v>
      </c>
      <c r="D162" s="9" t="s">
        <v>339</v>
      </c>
      <c r="E162" s="39" t="s">
        <v>348</v>
      </c>
      <c r="F162" s="9" t="s">
        <v>38</v>
      </c>
      <c r="G162" s="19"/>
      <c r="H162" s="18"/>
      <c r="I162" s="30">
        <v>0</v>
      </c>
      <c r="J162" s="17">
        <v>8900</v>
      </c>
      <c r="K162" s="17">
        <f t="shared" si="11"/>
        <v>124600</v>
      </c>
      <c r="L162" s="29">
        <v>14</v>
      </c>
      <c r="M162" s="23">
        <v>8900</v>
      </c>
      <c r="N162" s="26">
        <f t="shared" si="10"/>
        <v>186900</v>
      </c>
      <c r="O162" s="42">
        <v>21</v>
      </c>
    </row>
    <row r="163" spans="1:16" ht="18.75" customHeight="1" thickBot="1" x14ac:dyDescent="0.25">
      <c r="A163" s="14">
        <v>44624</v>
      </c>
      <c r="B163" s="20">
        <v>45483</v>
      </c>
      <c r="C163" s="8" t="s">
        <v>14</v>
      </c>
      <c r="D163" s="9" t="s">
        <v>349</v>
      </c>
      <c r="E163" s="39" t="s">
        <v>350</v>
      </c>
      <c r="F163" s="9" t="s">
        <v>38</v>
      </c>
      <c r="G163" s="19">
        <v>5519</v>
      </c>
      <c r="H163" s="18">
        <f t="shared" si="8"/>
        <v>0</v>
      </c>
      <c r="I163" s="30">
        <v>0</v>
      </c>
      <c r="J163" s="17">
        <v>5519</v>
      </c>
      <c r="K163" s="17">
        <f t="shared" ref="K163:K170" si="12">J163*L164</f>
        <v>126937</v>
      </c>
      <c r="L163" s="29">
        <v>10</v>
      </c>
      <c r="M163" s="23">
        <v>5</v>
      </c>
      <c r="N163" s="26">
        <f t="shared" si="10"/>
        <v>75</v>
      </c>
      <c r="O163" s="42">
        <v>15</v>
      </c>
      <c r="P163" s="1" t="s">
        <v>351</v>
      </c>
    </row>
    <row r="164" spans="1:16" ht="18.75" customHeight="1" thickBot="1" x14ac:dyDescent="0.25">
      <c r="A164" s="14">
        <v>44624</v>
      </c>
      <c r="B164" s="20" t="s">
        <v>60</v>
      </c>
      <c r="C164" s="8" t="s">
        <v>14</v>
      </c>
      <c r="D164" s="9" t="s">
        <v>352</v>
      </c>
      <c r="E164" s="39" t="s">
        <v>353</v>
      </c>
      <c r="F164" s="9" t="s">
        <v>38</v>
      </c>
      <c r="G164" s="19">
        <v>5519</v>
      </c>
      <c r="H164" s="18">
        <f t="shared" si="8"/>
        <v>0</v>
      </c>
      <c r="I164" s="30">
        <v>0</v>
      </c>
      <c r="J164" s="17">
        <v>5519</v>
      </c>
      <c r="K164" s="17">
        <f t="shared" si="12"/>
        <v>55190</v>
      </c>
      <c r="L164" s="29">
        <v>23</v>
      </c>
      <c r="M164" s="23">
        <v>5</v>
      </c>
      <c r="N164" s="26">
        <f t="shared" si="10"/>
        <v>120</v>
      </c>
      <c r="O164" s="42">
        <v>24</v>
      </c>
    </row>
    <row r="165" spans="1:16" ht="18.75" customHeight="1" thickBot="1" x14ac:dyDescent="0.25">
      <c r="A165" s="14">
        <v>44631</v>
      </c>
      <c r="B165" s="20" t="s">
        <v>60</v>
      </c>
      <c r="C165" s="8" t="s">
        <v>14</v>
      </c>
      <c r="D165" s="9" t="s">
        <v>354</v>
      </c>
      <c r="E165" s="9" t="s">
        <v>355</v>
      </c>
      <c r="F165" s="9" t="s">
        <v>38</v>
      </c>
      <c r="G165" s="19">
        <v>5548</v>
      </c>
      <c r="H165" s="18">
        <f t="shared" si="8"/>
        <v>0</v>
      </c>
      <c r="I165" s="30">
        <v>0</v>
      </c>
      <c r="J165" s="17">
        <v>6365.15</v>
      </c>
      <c r="K165" s="17">
        <f t="shared" si="12"/>
        <v>127303</v>
      </c>
      <c r="L165" s="29">
        <v>10</v>
      </c>
      <c r="M165" s="23">
        <v>25</v>
      </c>
      <c r="N165" s="26">
        <f t="shared" si="10"/>
        <v>75</v>
      </c>
      <c r="O165" s="42">
        <v>3</v>
      </c>
    </row>
    <row r="166" spans="1:16" ht="18.75" customHeight="1" thickBot="1" x14ac:dyDescent="0.25">
      <c r="A166" s="14">
        <v>44544</v>
      </c>
      <c r="B166" s="20" t="s">
        <v>356</v>
      </c>
      <c r="C166" s="8" t="s">
        <v>14</v>
      </c>
      <c r="D166" s="8" t="s">
        <v>357</v>
      </c>
      <c r="E166" s="9" t="s">
        <v>358</v>
      </c>
      <c r="F166" s="9" t="s">
        <v>18</v>
      </c>
      <c r="G166" s="19">
        <v>5358</v>
      </c>
      <c r="H166" s="18">
        <f t="shared" si="8"/>
        <v>10716</v>
      </c>
      <c r="I166" s="30">
        <v>2</v>
      </c>
      <c r="J166" s="17">
        <v>6283.27</v>
      </c>
      <c r="K166" s="17">
        <f t="shared" si="12"/>
        <v>125665.40000000001</v>
      </c>
      <c r="L166" s="29">
        <v>20</v>
      </c>
      <c r="M166" s="23">
        <v>9725</v>
      </c>
      <c r="N166" s="26">
        <f t="shared" si="10"/>
        <v>97250</v>
      </c>
      <c r="O166" s="42">
        <v>10</v>
      </c>
    </row>
    <row r="167" spans="1:16" ht="18.75" customHeight="1" thickBot="1" x14ac:dyDescent="0.25">
      <c r="A167" s="14">
        <v>44544</v>
      </c>
      <c r="B167" s="20" t="s">
        <v>356</v>
      </c>
      <c r="C167" s="8" t="s">
        <v>14</v>
      </c>
      <c r="D167" s="8" t="s">
        <v>359</v>
      </c>
      <c r="E167" s="9" t="s">
        <v>360</v>
      </c>
      <c r="F167" s="9" t="s">
        <v>18</v>
      </c>
      <c r="G167" s="19">
        <v>5358</v>
      </c>
      <c r="H167" s="18">
        <f t="shared" si="8"/>
        <v>16074</v>
      </c>
      <c r="I167" s="30">
        <v>3</v>
      </c>
      <c r="J167" s="17">
        <v>3773.03</v>
      </c>
      <c r="K167" s="17">
        <f t="shared" si="12"/>
        <v>128283.02</v>
      </c>
      <c r="L167" s="29">
        <v>20</v>
      </c>
      <c r="M167" s="23">
        <v>3773.03</v>
      </c>
      <c r="N167" s="26">
        <f t="shared" si="10"/>
        <v>52822.420000000006</v>
      </c>
      <c r="O167" s="42">
        <v>14</v>
      </c>
    </row>
    <row r="168" spans="1:16" ht="19.5" customHeight="1" thickBot="1" x14ac:dyDescent="0.25">
      <c r="A168" s="14">
        <v>44624</v>
      </c>
      <c r="B168" s="20">
        <v>45575</v>
      </c>
      <c r="C168" s="8" t="s">
        <v>14</v>
      </c>
      <c r="D168" s="8" t="s">
        <v>361</v>
      </c>
      <c r="E168" s="9" t="s">
        <v>362</v>
      </c>
      <c r="F168" s="9" t="s">
        <v>18</v>
      </c>
      <c r="G168" s="19">
        <v>3495</v>
      </c>
      <c r="H168" s="18">
        <f t="shared" si="8"/>
        <v>111840</v>
      </c>
      <c r="I168" s="30">
        <v>32</v>
      </c>
      <c r="J168" s="17">
        <v>3495</v>
      </c>
      <c r="K168" s="17">
        <f>J168*L170</f>
        <v>41940</v>
      </c>
      <c r="L168" s="29">
        <v>34</v>
      </c>
      <c r="M168" s="23">
        <v>3495</v>
      </c>
      <c r="N168" s="26">
        <f t="shared" si="10"/>
        <v>87375</v>
      </c>
      <c r="O168" s="42">
        <v>25</v>
      </c>
    </row>
    <row r="169" spans="1:16" ht="19.5" customHeight="1" thickBot="1" x14ac:dyDescent="0.25">
      <c r="A169" s="14">
        <v>44624</v>
      </c>
      <c r="B169" s="20">
        <v>45575</v>
      </c>
      <c r="C169" s="8" t="s">
        <v>14</v>
      </c>
      <c r="D169" s="8" t="s">
        <v>363</v>
      </c>
      <c r="E169" s="9" t="s">
        <v>364</v>
      </c>
      <c r="F169" s="9" t="s">
        <v>365</v>
      </c>
      <c r="G169" s="19">
        <v>3495</v>
      </c>
      <c r="H169" s="18">
        <f t="shared" si="8"/>
        <v>0</v>
      </c>
      <c r="I169" s="30">
        <v>0</v>
      </c>
      <c r="J169" s="17">
        <v>3495</v>
      </c>
      <c r="K169" s="17">
        <v>87375</v>
      </c>
      <c r="L169" s="29">
        <v>25</v>
      </c>
      <c r="M169" s="23">
        <v>3495</v>
      </c>
      <c r="N169" s="26">
        <f t="shared" si="10"/>
        <v>76890</v>
      </c>
      <c r="O169" s="42">
        <v>22</v>
      </c>
    </row>
    <row r="170" spans="1:16" ht="19.5" customHeight="1" thickBot="1" x14ac:dyDescent="0.25">
      <c r="A170" s="14">
        <v>44624</v>
      </c>
      <c r="B170" s="20">
        <v>45575</v>
      </c>
      <c r="C170" s="8" t="s">
        <v>14</v>
      </c>
      <c r="D170" s="8" t="s">
        <v>380</v>
      </c>
      <c r="E170" s="9" t="s">
        <v>366</v>
      </c>
      <c r="F170" s="9" t="s">
        <v>173</v>
      </c>
      <c r="G170" s="19">
        <v>6252</v>
      </c>
      <c r="H170" s="18">
        <f t="shared" si="8"/>
        <v>87528</v>
      </c>
      <c r="I170" s="30">
        <v>14</v>
      </c>
      <c r="J170" s="17">
        <v>50.33</v>
      </c>
      <c r="K170" s="17">
        <f t="shared" si="12"/>
        <v>93110.5</v>
      </c>
      <c r="L170" s="29">
        <v>12</v>
      </c>
      <c r="M170" s="23">
        <v>6365.15</v>
      </c>
      <c r="N170" s="26">
        <f t="shared" si="10"/>
        <v>76381.799999999988</v>
      </c>
      <c r="O170" s="42">
        <v>12</v>
      </c>
    </row>
    <row r="171" spans="1:16" ht="19.5" customHeight="1" thickBot="1" x14ac:dyDescent="0.25">
      <c r="A171" s="14">
        <v>44624</v>
      </c>
      <c r="B171" s="20">
        <v>45575</v>
      </c>
      <c r="C171" s="8" t="s">
        <v>14</v>
      </c>
      <c r="D171" s="8" t="s">
        <v>75</v>
      </c>
      <c r="E171" s="9" t="s">
        <v>367</v>
      </c>
      <c r="F171" s="9" t="s">
        <v>173</v>
      </c>
      <c r="G171" s="19">
        <v>76</v>
      </c>
      <c r="H171" s="18">
        <f t="shared" si="8"/>
        <v>45600</v>
      </c>
      <c r="I171" s="30">
        <v>600</v>
      </c>
      <c r="J171" s="17">
        <v>75</v>
      </c>
      <c r="K171" s="17">
        <v>138750</v>
      </c>
      <c r="L171" s="29">
        <v>1850</v>
      </c>
      <c r="M171" s="23">
        <v>75</v>
      </c>
      <c r="N171" s="26">
        <f t="shared" si="10"/>
        <v>108750</v>
      </c>
      <c r="O171" s="42">
        <v>1450</v>
      </c>
    </row>
    <row r="172" spans="1:16" ht="19.5" customHeight="1" thickBot="1" x14ac:dyDescent="0.25">
      <c r="A172" s="14">
        <v>44624</v>
      </c>
      <c r="B172" s="20">
        <v>45575</v>
      </c>
      <c r="C172" s="8" t="s">
        <v>14</v>
      </c>
      <c r="D172" s="8" t="s">
        <v>381</v>
      </c>
      <c r="E172" s="9" t="s">
        <v>368</v>
      </c>
      <c r="F172" s="9" t="s">
        <v>15</v>
      </c>
      <c r="G172" s="19">
        <v>845</v>
      </c>
      <c r="H172" s="18">
        <f t="shared" si="8"/>
        <v>8450</v>
      </c>
      <c r="I172" s="30">
        <v>10</v>
      </c>
      <c r="J172" s="17">
        <v>5421</v>
      </c>
      <c r="K172" s="17">
        <v>48789</v>
      </c>
      <c r="L172" s="29">
        <v>9</v>
      </c>
      <c r="M172" s="23">
        <v>3773</v>
      </c>
      <c r="N172" s="26">
        <f t="shared" si="10"/>
        <v>33957</v>
      </c>
      <c r="O172" s="42">
        <v>9</v>
      </c>
    </row>
    <row r="173" spans="1:16" ht="18.75" customHeight="1" thickBot="1" x14ac:dyDescent="0.25">
      <c r="A173" s="14">
        <v>44230</v>
      </c>
      <c r="B173" s="20">
        <v>44230</v>
      </c>
      <c r="C173" s="8" t="s">
        <v>14</v>
      </c>
      <c r="D173" s="8" t="s">
        <v>369</v>
      </c>
      <c r="E173" s="9" t="s">
        <v>370</v>
      </c>
      <c r="F173" s="9" t="s">
        <v>47</v>
      </c>
      <c r="G173" s="19">
        <v>6800.59</v>
      </c>
      <c r="H173" s="18">
        <f t="shared" si="8"/>
        <v>6800.59</v>
      </c>
      <c r="I173" s="30">
        <v>1</v>
      </c>
      <c r="J173" s="17">
        <v>5929.42</v>
      </c>
      <c r="K173" s="17">
        <v>5929.42</v>
      </c>
      <c r="L173" s="29">
        <v>1</v>
      </c>
      <c r="M173" s="23">
        <v>3495</v>
      </c>
      <c r="N173" s="26">
        <v>1906</v>
      </c>
      <c r="O173" s="42">
        <v>2</v>
      </c>
    </row>
    <row r="174" spans="1:16" ht="18.75" customHeight="1" thickBot="1" x14ac:dyDescent="0.25">
      <c r="A174" s="14">
        <v>44230</v>
      </c>
      <c r="B174" s="20">
        <v>44757</v>
      </c>
      <c r="C174" s="8" t="s">
        <v>14</v>
      </c>
      <c r="D174" s="8" t="s">
        <v>371</v>
      </c>
      <c r="E174" s="9" t="s">
        <v>372</v>
      </c>
      <c r="F174" s="9" t="s">
        <v>15</v>
      </c>
      <c r="G174" s="19">
        <v>5929.41</v>
      </c>
      <c r="H174" s="18">
        <f t="shared" si="8"/>
        <v>29647.05</v>
      </c>
      <c r="I174" s="30">
        <v>5</v>
      </c>
      <c r="J174" s="17">
        <v>3555</v>
      </c>
      <c r="K174" s="17">
        <v>17775</v>
      </c>
      <c r="L174" s="29">
        <v>5</v>
      </c>
      <c r="M174" s="23">
        <v>8180</v>
      </c>
      <c r="N174" s="26">
        <f t="shared" si="10"/>
        <v>16360</v>
      </c>
      <c r="O174" s="42">
        <v>2</v>
      </c>
    </row>
    <row r="175" spans="1:16" ht="13.5" thickBot="1" x14ac:dyDescent="0.25">
      <c r="A175" s="14">
        <v>44515</v>
      </c>
      <c r="B175" s="20">
        <v>44757</v>
      </c>
      <c r="C175" s="8" t="s">
        <v>14</v>
      </c>
      <c r="D175" s="8" t="s">
        <v>373</v>
      </c>
      <c r="E175" s="9"/>
      <c r="F175" s="10"/>
      <c r="G175" s="13" t="s">
        <v>374</v>
      </c>
      <c r="H175" s="43">
        <f>SUM(H12:H174)</f>
        <v>4619770.6999999993</v>
      </c>
      <c r="I175" s="12"/>
      <c r="J175" s="12" t="s">
        <v>374</v>
      </c>
      <c r="K175" s="11">
        <f>SUM(K12:K174)</f>
        <v>6678998.7599999998</v>
      </c>
      <c r="L175" s="29"/>
      <c r="M175" s="23" t="s">
        <v>374</v>
      </c>
      <c r="N175" s="45">
        <v>6889555.7599999998</v>
      </c>
      <c r="O175" s="40"/>
    </row>
    <row r="176" spans="1:16" ht="18.75" customHeight="1" x14ac:dyDescent="0.2">
      <c r="A176" s="5"/>
      <c r="B176" s="5"/>
      <c r="C176" s="5"/>
      <c r="D176" s="5"/>
      <c r="E176" s="5"/>
      <c r="F176" s="5"/>
      <c r="G176" s="5"/>
      <c r="H176" s="41"/>
      <c r="I176" s="22"/>
      <c r="J176" s="22"/>
      <c r="K176" s="22"/>
      <c r="N176" s="41"/>
    </row>
    <row r="177" spans="1:14" x14ac:dyDescent="0.2">
      <c r="A177" s="5" t="s">
        <v>375</v>
      </c>
      <c r="B177" s="5" t="s">
        <v>376</v>
      </c>
      <c r="C177" s="5"/>
      <c r="D177" s="5"/>
      <c r="E177" s="5"/>
      <c r="F177" s="5"/>
      <c r="G177" s="5"/>
      <c r="H177" s="5"/>
      <c r="I177" s="22"/>
      <c r="J177" s="22"/>
      <c r="K177" s="47"/>
      <c r="N177" s="5" t="s">
        <v>377</v>
      </c>
    </row>
    <row r="178" spans="1:14" ht="24.75" customHeight="1" x14ac:dyDescent="0.2">
      <c r="A178" s="48"/>
      <c r="B178" s="5"/>
      <c r="C178" s="5"/>
      <c r="D178" s="5"/>
      <c r="E178" s="5"/>
      <c r="F178" s="5"/>
      <c r="G178" s="5"/>
      <c r="H178" s="5"/>
      <c r="I178" s="22"/>
      <c r="J178" s="22"/>
      <c r="K178" s="47"/>
      <c r="N178" s="41"/>
    </row>
    <row r="179" spans="1:14" x14ac:dyDescent="0.2">
      <c r="A179" s="5"/>
      <c r="B179" s="5"/>
      <c r="C179" s="5"/>
      <c r="D179" s="5"/>
      <c r="E179" s="5"/>
      <c r="F179" s="5"/>
      <c r="G179" s="5"/>
      <c r="H179" s="5"/>
      <c r="I179" s="22"/>
      <c r="J179" s="22"/>
      <c r="K179" s="22"/>
    </row>
    <row r="180" spans="1:14" x14ac:dyDescent="0.2">
      <c r="A180" s="5"/>
      <c r="B180" s="5"/>
      <c r="C180" s="5"/>
      <c r="D180" s="5"/>
      <c r="E180" s="5"/>
      <c r="F180" s="5"/>
      <c r="G180" s="5"/>
      <c r="H180" s="5"/>
      <c r="I180" s="22"/>
      <c r="J180" s="22"/>
      <c r="K180" s="22"/>
    </row>
    <row r="181" spans="1:14" x14ac:dyDescent="0.2">
      <c r="A181" s="5"/>
      <c r="B181" s="5"/>
      <c r="C181" s="5"/>
      <c r="D181" s="5"/>
      <c r="E181" s="5"/>
      <c r="F181" s="5"/>
      <c r="G181" s="5"/>
      <c r="H181" s="5"/>
      <c r="I181" s="22"/>
      <c r="J181" s="22"/>
      <c r="K181" s="22"/>
    </row>
    <row r="182" spans="1:14" x14ac:dyDescent="0.2">
      <c r="A182" s="5"/>
      <c r="B182" s="5"/>
      <c r="C182" s="5"/>
      <c r="D182" s="5"/>
      <c r="E182" s="5"/>
      <c r="F182" s="5"/>
      <c r="G182" s="5"/>
      <c r="H182" s="5"/>
      <c r="I182" s="22"/>
      <c r="J182" s="22"/>
      <c r="K182" s="22"/>
    </row>
    <row r="183" spans="1:14" x14ac:dyDescent="0.2">
      <c r="A183" s="5"/>
      <c r="B183" s="5"/>
      <c r="C183" s="5"/>
      <c r="D183" s="5"/>
      <c r="E183" s="5"/>
      <c r="F183" s="5"/>
      <c r="G183" s="5"/>
      <c r="H183" s="5"/>
      <c r="I183" s="22"/>
      <c r="J183" s="22"/>
      <c r="K183" s="22"/>
    </row>
    <row r="184" spans="1:14" x14ac:dyDescent="0.2">
      <c r="A184" s="5"/>
      <c r="B184" s="5"/>
      <c r="C184" s="5"/>
      <c r="D184" s="5"/>
      <c r="E184" s="5"/>
      <c r="F184" s="5"/>
      <c r="G184" s="5"/>
      <c r="H184" s="5"/>
      <c r="I184" s="22"/>
      <c r="J184" s="22"/>
      <c r="K184" s="22"/>
    </row>
    <row r="185" spans="1:14" x14ac:dyDescent="0.2">
      <c r="A185" s="5"/>
      <c r="B185" s="5"/>
      <c r="C185" s="5"/>
      <c r="D185" s="5"/>
      <c r="E185" s="5"/>
      <c r="F185" s="5"/>
      <c r="G185" s="5"/>
      <c r="H185" s="5"/>
      <c r="I185" s="22"/>
      <c r="J185" s="22"/>
      <c r="K185" s="22"/>
    </row>
    <row r="186" spans="1:14" x14ac:dyDescent="0.2">
      <c r="A186" s="5"/>
      <c r="B186" s="5"/>
      <c r="C186" s="5"/>
      <c r="D186" s="5"/>
      <c r="E186" s="5"/>
      <c r="F186" s="5"/>
      <c r="G186" s="5"/>
      <c r="H186" s="5"/>
      <c r="I186" s="22"/>
      <c r="J186" s="22"/>
      <c r="K186" s="22"/>
    </row>
    <row r="187" spans="1:14" x14ac:dyDescent="0.2">
      <c r="A187" s="5"/>
      <c r="B187" s="5"/>
      <c r="C187" s="5"/>
      <c r="D187" s="5"/>
      <c r="E187" s="5"/>
      <c r="F187" s="5"/>
      <c r="G187" s="5"/>
      <c r="H187" s="5"/>
      <c r="I187" s="22"/>
      <c r="J187" s="22"/>
      <c r="K187" s="22"/>
    </row>
    <row r="188" spans="1:14" x14ac:dyDescent="0.2">
      <c r="A188" s="5"/>
      <c r="B188" s="5"/>
      <c r="C188" s="5"/>
      <c r="D188" s="5"/>
      <c r="E188" s="5"/>
      <c r="F188" s="5"/>
      <c r="G188" s="5"/>
      <c r="H188" s="5"/>
      <c r="I188" s="22"/>
      <c r="J188" s="22"/>
      <c r="K188" s="22"/>
    </row>
    <row r="189" spans="1:14" x14ac:dyDescent="0.2">
      <c r="A189" s="5"/>
      <c r="B189" s="5"/>
      <c r="C189" s="5"/>
      <c r="D189" s="5"/>
      <c r="E189" s="5"/>
      <c r="F189" s="5"/>
      <c r="G189" s="5"/>
      <c r="H189" s="5"/>
      <c r="I189" s="22"/>
      <c r="J189" s="22"/>
      <c r="K189" s="22"/>
    </row>
    <row r="190" spans="1:14" x14ac:dyDescent="0.2">
      <c r="A190" s="5"/>
      <c r="B190" s="5"/>
      <c r="C190" s="5"/>
      <c r="D190" s="5"/>
      <c r="E190" s="5"/>
      <c r="F190" s="5"/>
      <c r="G190" s="5"/>
      <c r="H190" s="5"/>
      <c r="I190" s="22"/>
      <c r="J190" s="22"/>
      <c r="K190" s="22"/>
    </row>
    <row r="191" spans="1:14" x14ac:dyDescent="0.2">
      <c r="A191" s="5"/>
      <c r="B191" s="5"/>
      <c r="C191" s="5"/>
      <c r="D191" s="5"/>
      <c r="E191" s="5"/>
      <c r="F191" s="5"/>
      <c r="G191" s="5"/>
      <c r="H191" s="5"/>
      <c r="I191" s="22"/>
      <c r="J191" s="22"/>
      <c r="K191" s="22"/>
    </row>
    <row r="192" spans="1:14" x14ac:dyDescent="0.2">
      <c r="A192" s="5"/>
      <c r="B192" s="5"/>
      <c r="C192" s="5"/>
      <c r="D192" s="5"/>
      <c r="E192" s="5"/>
      <c r="F192" s="5"/>
      <c r="G192" s="5"/>
      <c r="H192" s="5"/>
      <c r="I192" s="22"/>
      <c r="J192" s="22"/>
      <c r="K192" s="22"/>
    </row>
  </sheetData>
  <mergeCells count="24">
    <mergeCell ref="A1:O1"/>
    <mergeCell ref="A2:O2"/>
    <mergeCell ref="A3:O3"/>
    <mergeCell ref="A8:A11"/>
    <mergeCell ref="B8:B11"/>
    <mergeCell ref="L9:L11"/>
    <mergeCell ref="A4:O4"/>
    <mergeCell ref="A5:O5"/>
    <mergeCell ref="J8:L8"/>
    <mergeCell ref="G9:G11"/>
    <mergeCell ref="F8:F11"/>
    <mergeCell ref="M9:M11"/>
    <mergeCell ref="G8:I8"/>
    <mergeCell ref="M8:O8"/>
    <mergeCell ref="K9:K11"/>
    <mergeCell ref="E8:E11"/>
    <mergeCell ref="N9:N11"/>
    <mergeCell ref="O9:O11"/>
    <mergeCell ref="I9:I11"/>
    <mergeCell ref="J9:J11"/>
    <mergeCell ref="A7:O7"/>
    <mergeCell ref="C8:C11"/>
    <mergeCell ref="D8:D11"/>
    <mergeCell ref="H9:H11"/>
  </mergeCells>
  <phoneticPr fontId="2" type="noConversion"/>
  <printOptions horizontalCentered="1"/>
  <pageMargins left="0.23622047244094488" right="0" top="0" bottom="0" header="0.31496062992125984" footer="0"/>
  <pageSetup paperSize="5" scale="69" fitToHeight="0" orientation="landscape" r:id="rId1"/>
  <headerFooter alignWithMargins="0">
    <oddFooter>Página &amp;P de &amp;F</oddFooter>
  </headerFooter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Laboratorio</vt:lpstr>
      <vt:lpstr>Laboratorio!Área_de_impresión</vt:lpstr>
      <vt:lpstr>Laboratorio!Títulos_a_imprimir</vt:lpstr>
    </vt:vector>
  </TitlesOfParts>
  <Manager/>
  <Company>Comision Nacional de Etica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Comision Nacional de Etica</dc:creator>
  <cp:keywords/>
  <dc:description/>
  <cp:lastModifiedBy>ORTOPEDIA EM DARIO C</cp:lastModifiedBy>
  <cp:revision/>
  <cp:lastPrinted>2025-01-13T16:30:53Z</cp:lastPrinted>
  <dcterms:created xsi:type="dcterms:W3CDTF">2006-07-11T17:39:34Z</dcterms:created>
  <dcterms:modified xsi:type="dcterms:W3CDTF">2025-01-13T16:31:06Z</dcterms:modified>
  <cp:category/>
  <cp:contentStatus/>
</cp:coreProperties>
</file>