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OPEDIA EM DARIO C\Desktop\PAGINA WEB\2022\FINANZAS\INGRESOS Y EGRESOS\SEPTIEMBRE\"/>
    </mc:Choice>
  </mc:AlternateContent>
  <bookViews>
    <workbookView xWindow="0" yWindow="0" windowWidth="24000" windowHeight="9735"/>
  </bookViews>
  <sheets>
    <sheet name="LIBRO BANCO" sheetId="1" r:id="rId1"/>
  </sheets>
  <definedNames>
    <definedName name="_xlnm.Print_Area" localSheetId="0">'LIBRO BANCO'!$A$1:$G$64</definedName>
    <definedName name="_xlnm.Print_Titles" localSheetId="0">'LIBRO BANCO'!$1:$8</definedName>
  </definedNames>
  <calcPr calcId="152511"/>
  <fileRecoveryPr repairLoad="1"/>
</workbook>
</file>

<file path=xl/calcChain.xml><?xml version="1.0" encoding="utf-8"?>
<calcChain xmlns="http://schemas.openxmlformats.org/spreadsheetml/2006/main">
  <c r="E56" i="1" l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F56" i="1" l="1"/>
</calcChain>
</file>

<file path=xl/sharedStrings.xml><?xml version="1.0" encoding="utf-8"?>
<sst xmlns="http://schemas.openxmlformats.org/spreadsheetml/2006/main" count="71" uniqueCount="65">
  <si>
    <t>SERVICIO REGIONAL DE SALUD</t>
  </si>
  <si>
    <t>RELACION DE INGRESOS Y EGRESOS VENTA DE SERVICIOS MES DE SEPTIEMBRE 2022</t>
  </si>
  <si>
    <t xml:space="preserve"> </t>
  </si>
  <si>
    <t xml:space="preserve">REGION: </t>
  </si>
  <si>
    <r>
      <t>ESTABLECIMIENTO:</t>
    </r>
    <r>
      <rPr>
        <sz val="12"/>
        <rFont val="Arial"/>
        <family val="2"/>
      </rPr>
      <t xml:space="preserve">  </t>
    </r>
    <r>
      <rPr>
        <sz val="14"/>
        <rFont val="Arial"/>
        <family val="2"/>
      </rPr>
      <t>HOSPITAL TRAUMATOLOGICO DR. DARIO CONTRERAS</t>
    </r>
  </si>
  <si>
    <t xml:space="preserve">CUENTA BANCARIA NO. </t>
  </si>
  <si>
    <t>240-011337-2</t>
  </si>
  <si>
    <t>BALANCE    ANTERIOR</t>
  </si>
  <si>
    <t xml:space="preserve">NO. </t>
  </si>
  <si>
    <t>FECHA</t>
  </si>
  <si>
    <t>CK NO. TRANSF./ CKS.</t>
  </si>
  <si>
    <t xml:space="preserve">                                      INTERESADO</t>
  </si>
  <si>
    <t>INGRESOS</t>
  </si>
  <si>
    <t>EGRESOS</t>
  </si>
  <si>
    <t>BALANCE</t>
  </si>
  <si>
    <t>INGRESO POR TRANSFERENCIA DE CUENTA UNICA DEL TESORO</t>
  </si>
  <si>
    <t>928189228014/927879834133</t>
  </si>
  <si>
    <t xml:space="preserve">CARGO POR EL 0.15% EN EL MES DE  SEPTIEMBRE 2022 </t>
  </si>
  <si>
    <t>828092044149/827973601344</t>
  </si>
  <si>
    <t xml:space="preserve">CARGO POR COMISION PAGO DGII, NETBANKING Y COMISION TSS EN EL MES DE SEPTIEMBRE 2022 </t>
  </si>
  <si>
    <t>CARGO POR COMISION DE MANEJO DE CUENTA EN EL MES DE SEPTIEMBRE 2022</t>
  </si>
  <si>
    <t>TOTAL GENERAL</t>
  </si>
  <si>
    <t>DR. CESAR A. ROQUE BEATO</t>
  </si>
  <si>
    <t>LICDA. YULIANA Y. NUÑEZ FLORENTINO</t>
  </si>
  <si>
    <t>LICDA. RAFAELA MONTERO</t>
  </si>
  <si>
    <t>DIRECTOR GENERAL</t>
  </si>
  <si>
    <t>ENC. DEPTO. ADMINISTRATIVO Y FINANCIERO</t>
  </si>
  <si>
    <t>ENC. DEPTO. DE CONTABILIDAD</t>
  </si>
  <si>
    <t>HOSPITECH, SRL</t>
  </si>
  <si>
    <t>VENTAS FARMACEUTICAS,SRL</t>
  </si>
  <si>
    <t>FARMACEUTICA DALMASI (FARMADAL),SRL</t>
  </si>
  <si>
    <t>SERVICIOS GRAFICOS BETILIO ROMANO, SRL</t>
  </si>
  <si>
    <t>A &amp; S IMPORTADORA MEDICAS, SRL</t>
  </si>
  <si>
    <t>MNI FERRETERIA INVI MOSA, SRL</t>
  </si>
  <si>
    <t>MACROTECH FARMACEUTICA, SRL</t>
  </si>
  <si>
    <t xml:space="preserve">COLECTOR DE IMPUESTOS IMTERNOS </t>
  </si>
  <si>
    <t>SERFVELECT GROUP, SRL</t>
  </si>
  <si>
    <t>RAFAEL SARANTE PERDOMO</t>
  </si>
  <si>
    <t>FARMACIA RUTH, SRL</t>
  </si>
  <si>
    <t>INDO-QUIMICA, S.A.S.</t>
  </si>
  <si>
    <t>INVERSIONES JEREZ SUAREZ, SRL</t>
  </si>
  <si>
    <t>BANDERAS GLOBAL HC, SRL</t>
  </si>
  <si>
    <t>NOMINA DE EMPLEADOS CONTRATADOS</t>
  </si>
  <si>
    <t>NOMINA DE COMPENSACION MILITARES</t>
  </si>
  <si>
    <t>TESORERIA DE LA SEGURIDAD SOCIAL</t>
  </si>
  <si>
    <t>SUPLIDORES DE PRODUCTOS DIVERSOS SUPRODI, SRL</t>
  </si>
  <si>
    <t>PROFARES, SRL</t>
  </si>
  <si>
    <t>HICHEZ MEDICAL, SRL</t>
  </si>
  <si>
    <t>GILDA INVESTMENT, SRL</t>
  </si>
  <si>
    <t>PRODUCTOS CANO, SRL</t>
  </si>
  <si>
    <t>VENTAS DIVERSAS FARMACEUTICAS, SRL</t>
  </si>
  <si>
    <t>LQL PHARMACEUTICAL, SRL</t>
  </si>
  <si>
    <t>CEREMO,SRL</t>
  </si>
  <si>
    <t>BIXMORE GLOBAL BUSINESS, SRL</t>
  </si>
  <si>
    <t>HEBRON MEDICAL, SRL</t>
  </si>
  <si>
    <t xml:space="preserve">AUTANA HOLDING, SRL </t>
  </si>
  <si>
    <t>KELNET COMPUTER, SRL</t>
  </si>
  <si>
    <t>PAT &amp; MELL PHARMACEUTICALS, SRL</t>
  </si>
  <si>
    <t>GRUPO LIS DIGITAL COLOR GLCD, SRL</t>
  </si>
  <si>
    <t xml:space="preserve">AYUNTAMIENTO SANTO DOMINGO ESTE </t>
  </si>
  <si>
    <t>ANYELY RAMONA DE LEON ARIAS</t>
  </si>
  <si>
    <t>JEAN CARLOS BASULTO LOPEZ</t>
  </si>
  <si>
    <t>MEDELCO, SRL</t>
  </si>
  <si>
    <t>FARNASA, SRL</t>
  </si>
  <si>
    <t>CALDERAS DEL CARIBE,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</si>
</sst>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\-mm\-yy;@"/>
    <numFmt numFmtId="165" formatCode="_([$€-2]* #,##0.00_);_([$€-2]* \(#,##0.00\);_([$€-2]* &quot;-&quot;??_)"/>
    <numFmt numFmtId="166" formatCode="_-* #,##0.00\ _P_t_s_-;\-* #,##0.00\ _P_t_s_-;_-* &quot;-&quot;??\ _P_t_s_-;_-@_-"/>
  </numFmts>
  <fonts count="3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3"/>
      <name val="Arial"/>
      <family val="2"/>
    </font>
    <font>
      <sz val="11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2">
    <xf numFmtId="0" fontId="0" fillId="0" borderId="0"/>
    <xf numFmtId="0" fontId="2" fillId="0" borderId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6" borderId="0" applyNumberFormat="0" applyBorder="0" applyAlignment="0" applyProtection="0"/>
    <xf numFmtId="0" fontId="18" fillId="18" borderId="7" applyNumberFormat="0" applyAlignment="0" applyProtection="0"/>
    <xf numFmtId="0" fontId="19" fillId="19" borderId="8" applyNumberForma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3" borderId="0" applyNumberFormat="0" applyBorder="0" applyAlignment="0" applyProtection="0"/>
    <xf numFmtId="0" fontId="22" fillId="9" borderId="7" applyNumberFormat="0" applyAlignment="0" applyProtection="0"/>
    <xf numFmtId="165" fontId="2" fillId="0" borderId="0" applyFont="0" applyFill="0" applyBorder="0" applyAlignment="0" applyProtection="0"/>
    <xf numFmtId="0" fontId="23" fillId="5" borderId="0" applyNumberFormat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4" fillId="24" borderId="0" applyNumberFormat="0" applyBorder="0" applyAlignment="0" applyProtection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25" borderId="10" applyNumberFormat="0" applyFont="0" applyAlignment="0" applyProtection="0"/>
    <xf numFmtId="0" fontId="25" fillId="18" borderId="1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1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4" applyNumberFormat="0" applyFill="0" applyAlignment="0" applyProtection="0"/>
  </cellStyleXfs>
  <cellXfs count="63">
    <xf numFmtId="0" fontId="0" fillId="0" borderId="0" xfId="0"/>
    <xf numFmtId="0" fontId="0" fillId="0" borderId="0" xfId="0" applyNumberFormat="1"/>
    <xf numFmtId="0" fontId="4" fillId="0" borderId="0" xfId="0" applyFont="1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Border="1" applyAlignment="1">
      <alignment horizontal="center"/>
    </xf>
    <xf numFmtId="0" fontId="0" fillId="2" borderId="0" xfId="0" applyFill="1" applyBorder="1"/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12" fillId="0" borderId="0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0" fillId="0" borderId="0" xfId="0" applyNumberFormat="1" applyBorder="1"/>
    <xf numFmtId="4" fontId="7" fillId="3" borderId="2" xfId="0" applyNumberFormat="1" applyFont="1" applyFill="1" applyBorder="1"/>
    <xf numFmtId="0" fontId="7" fillId="0" borderId="3" xfId="0" applyNumberFormat="1" applyFont="1" applyBorder="1"/>
    <xf numFmtId="0" fontId="12" fillId="0" borderId="3" xfId="0" applyFont="1" applyFill="1" applyBorder="1" applyAlignment="1">
      <alignment horizontal="center"/>
    </xf>
    <xf numFmtId="1" fontId="4" fillId="0" borderId="3" xfId="0" applyNumberFormat="1" applyFont="1" applyBorder="1" applyAlignment="1">
      <alignment horizontal="center" wrapText="1"/>
    </xf>
    <xf numFmtId="0" fontId="12" fillId="2" borderId="3" xfId="0" applyFont="1" applyFill="1" applyBorder="1" applyAlignment="1">
      <alignment wrapText="1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wrapText="1"/>
    </xf>
    <xf numFmtId="1" fontId="8" fillId="2" borderId="5" xfId="0" applyNumberFormat="1" applyFont="1" applyFill="1" applyBorder="1" applyAlignment="1">
      <alignment horizontal="center"/>
    </xf>
    <xf numFmtId="164" fontId="8" fillId="2" borderId="5" xfId="0" applyNumberFormat="1" applyFont="1" applyFill="1" applyBorder="1" applyAlignment="1">
      <alignment horizontal="center"/>
    </xf>
    <xf numFmtId="1" fontId="7" fillId="2" borderId="5" xfId="0" applyNumberFormat="1" applyFont="1" applyFill="1" applyBorder="1" applyAlignment="1">
      <alignment horizontal="center"/>
    </xf>
    <xf numFmtId="4" fontId="7" fillId="2" borderId="5" xfId="0" applyNumberFormat="1" applyFont="1" applyFill="1" applyBorder="1" applyAlignment="1">
      <alignment wrapText="1"/>
    </xf>
    <xf numFmtId="4" fontId="12" fillId="2" borderId="6" xfId="0" applyNumberFormat="1" applyFont="1" applyFill="1" applyBorder="1" applyAlignment="1">
      <alignment horizontal="right"/>
    </xf>
    <xf numFmtId="4" fontId="13" fillId="2" borderId="5" xfId="0" applyNumberFormat="1" applyFont="1" applyFill="1" applyBorder="1"/>
    <xf numFmtId="4" fontId="12" fillId="2" borderId="6" xfId="0" applyNumberFormat="1" applyFont="1" applyFill="1" applyBorder="1" applyAlignment="1">
      <alignment horizontal="center" wrapText="1"/>
    </xf>
    <xf numFmtId="1" fontId="7" fillId="2" borderId="5" xfId="0" applyNumberFormat="1" applyFont="1" applyFill="1" applyBorder="1" applyAlignment="1">
      <alignment horizontal="center" wrapText="1"/>
    </xf>
    <xf numFmtId="4" fontId="12" fillId="2" borderId="4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 wrapText="1"/>
    </xf>
    <xf numFmtId="4" fontId="7" fillId="2" borderId="0" xfId="0" applyNumberFormat="1" applyFont="1" applyFill="1" applyBorder="1" applyAlignment="1">
      <alignment wrapText="1"/>
    </xf>
    <xf numFmtId="4" fontId="12" fillId="2" borderId="0" xfId="0" applyNumberFormat="1" applyFont="1" applyFill="1" applyBorder="1" applyAlignment="1">
      <alignment horizontal="right"/>
    </xf>
    <xf numFmtId="4" fontId="12" fillId="2" borderId="4" xfId="0" applyNumberFormat="1" applyFont="1" applyFill="1" applyBorder="1" applyAlignment="1">
      <alignment horizontal="center" wrapText="1"/>
    </xf>
    <xf numFmtId="4" fontId="12" fillId="2" borderId="0" xfId="0" applyNumberFormat="1" applyFont="1" applyFill="1" applyBorder="1" applyAlignment="1">
      <alignment horizontal="center" wrapText="1"/>
    </xf>
    <xf numFmtId="0" fontId="0" fillId="2" borderId="0" xfId="0" applyFill="1"/>
    <xf numFmtId="0" fontId="14" fillId="2" borderId="0" xfId="0" applyNumberFormat="1" applyFont="1" applyFill="1" applyBorder="1" applyAlignment="1">
      <alignment horizontal="left"/>
    </xf>
    <xf numFmtId="4" fontId="0" fillId="0" borderId="0" xfId="0" applyNumberFormat="1" applyAlignment="1">
      <alignment horizontal="right"/>
    </xf>
    <xf numFmtId="4" fontId="0" fillId="2" borderId="0" xfId="0" applyNumberFormat="1" applyFill="1"/>
    <xf numFmtId="4" fontId="0" fillId="0" borderId="0" xfId="0" applyNumberFormat="1"/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8" fillId="2" borderId="0" xfId="0" applyFont="1" applyFill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2" fillId="0" borderId="0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31" fillId="0" borderId="0" xfId="1" applyFont="1" applyBorder="1" applyAlignment="1">
      <alignment horizontal="center"/>
    </xf>
    <xf numFmtId="0" fontId="31" fillId="0" borderId="0" xfId="1" applyFont="1" applyBorder="1" applyAlignment="1">
      <alignment horizontal="center" wrapText="1"/>
    </xf>
    <xf numFmtId="0" fontId="32" fillId="0" borderId="0" xfId="1" applyFont="1" applyBorder="1" applyAlignment="1">
      <alignment horizontal="center" vertical="top"/>
    </xf>
    <xf numFmtId="0" fontId="32" fillId="0" borderId="0" xfId="1" applyFont="1" applyBorder="1" applyAlignment="1">
      <alignment horizontal="center" vertical="top" wrapText="1"/>
    </xf>
  </cellXfs>
  <cellStyles count="52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Incorrecto 2" xfId="33"/>
    <cellStyle name="Millares 2" xfId="34"/>
    <cellStyle name="Millares 2 2" xfId="35"/>
    <cellStyle name="Millares 2 3" xfId="36"/>
    <cellStyle name="Millares 3" xfId="37"/>
    <cellStyle name="Neutral 2" xfId="38"/>
    <cellStyle name="Normal" xfId="0" builtinId="0"/>
    <cellStyle name="Normal 2" xfId="39"/>
    <cellStyle name="Normal 2 2" xfId="1"/>
    <cellStyle name="Normal 2 3" xfId="40"/>
    <cellStyle name="Normal 3" xfId="41"/>
    <cellStyle name="Normal 3 2" xfId="42"/>
    <cellStyle name="Normal 4" xfId="43"/>
    <cellStyle name="Notas 2" xfId="44"/>
    <cellStyle name="Salida 2" xfId="45"/>
    <cellStyle name="Texto de advertencia 2" xfId="46"/>
    <cellStyle name="Texto explicativo 2" xfId="47"/>
    <cellStyle name="Título 2 2" xfId="48"/>
    <cellStyle name="Título 3 2" xfId="49"/>
    <cellStyle name="Título 4" xfId="50"/>
    <cellStyle name="Total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69"/>
  <sheetViews>
    <sheetView tabSelected="1" topLeftCell="A49" zoomScale="85" zoomScaleNormal="85" zoomScalePageLayoutView="80" workbookViewId="0">
      <selection sqref="A1:G64"/>
    </sheetView>
  </sheetViews>
  <sheetFormatPr baseColWidth="10" defaultRowHeight="12.75" x14ac:dyDescent="0.2"/>
  <cols>
    <col min="1" max="1" width="5.42578125" style="1" customWidth="1"/>
    <col min="2" max="2" width="13.28515625" customWidth="1"/>
    <col min="3" max="3" width="24.42578125" customWidth="1"/>
    <col min="4" max="4" width="59.85546875" style="49" customWidth="1"/>
    <col min="5" max="5" width="21.7109375" style="50" customWidth="1"/>
    <col min="6" max="6" width="21.140625" style="40" customWidth="1"/>
    <col min="7" max="7" width="21" customWidth="1"/>
  </cols>
  <sheetData>
    <row r="1" spans="1:13" ht="28.35" customHeight="1" x14ac:dyDescent="0.4">
      <c r="B1" s="52" t="s">
        <v>0</v>
      </c>
      <c r="C1" s="52"/>
      <c r="D1" s="52"/>
      <c r="E1" s="52"/>
      <c r="F1" s="52"/>
      <c r="G1" s="52"/>
      <c r="H1" s="2"/>
      <c r="I1" s="2"/>
      <c r="L1" s="3"/>
      <c r="M1" s="3"/>
    </row>
    <row r="2" spans="1:13" ht="24" customHeight="1" x14ac:dyDescent="0.2">
      <c r="B2" s="53" t="s">
        <v>1</v>
      </c>
      <c r="C2" s="53"/>
      <c r="D2" s="53"/>
      <c r="E2" s="53"/>
      <c r="F2" s="53"/>
      <c r="G2" s="53"/>
      <c r="H2" s="4"/>
      <c r="I2" s="4"/>
      <c r="J2" s="3"/>
      <c r="K2" s="3"/>
      <c r="L2" s="3"/>
      <c r="M2" s="3"/>
    </row>
    <row r="3" spans="1:13" ht="18" customHeight="1" x14ac:dyDescent="0.2">
      <c r="B3" s="5" t="s">
        <v>2</v>
      </c>
      <c r="C3" s="5"/>
      <c r="D3" s="54"/>
      <c r="E3" s="54"/>
      <c r="F3" s="6"/>
      <c r="H3" s="3"/>
      <c r="I3" s="3"/>
      <c r="J3" s="3"/>
      <c r="K3" s="3"/>
      <c r="L3" s="3"/>
      <c r="M3" s="3"/>
    </row>
    <row r="4" spans="1:13" ht="30.75" customHeight="1" x14ac:dyDescent="0.25">
      <c r="B4" s="7" t="s">
        <v>3</v>
      </c>
      <c r="C4" s="8">
        <v>0</v>
      </c>
      <c r="D4" s="55" t="s">
        <v>4</v>
      </c>
      <c r="E4" s="55"/>
      <c r="F4" s="55"/>
      <c r="G4" s="9"/>
      <c r="H4" s="3"/>
      <c r="I4" s="3"/>
      <c r="J4" s="3"/>
    </row>
    <row r="5" spans="1:13" ht="28.5" customHeight="1" x14ac:dyDescent="0.35">
      <c r="A5" s="56" t="s">
        <v>5</v>
      </c>
      <c r="B5" s="56"/>
      <c r="C5" s="56"/>
      <c r="D5" s="56"/>
      <c r="E5" s="57" t="s">
        <v>6</v>
      </c>
      <c r="F5" s="57"/>
      <c r="G5" s="58"/>
    </row>
    <row r="6" spans="1:13" ht="15.75" customHeight="1" x14ac:dyDescent="0.25">
      <c r="B6" s="10"/>
      <c r="C6" s="11"/>
      <c r="D6" s="12"/>
      <c r="E6" s="13"/>
      <c r="F6" s="14"/>
      <c r="G6" s="15"/>
    </row>
    <row r="7" spans="1:13" ht="23.25" customHeight="1" x14ac:dyDescent="0.25">
      <c r="A7" s="16"/>
      <c r="B7" s="51" t="s">
        <v>7</v>
      </c>
      <c r="C7" s="51"/>
      <c r="D7" s="51"/>
      <c r="E7" s="51"/>
      <c r="F7" s="51"/>
      <c r="G7" s="17">
        <v>227285.99</v>
      </c>
    </row>
    <row r="8" spans="1:13" ht="37.5" customHeight="1" x14ac:dyDescent="0.25">
      <c r="A8" s="18" t="s">
        <v>8</v>
      </c>
      <c r="B8" s="19" t="s">
        <v>9</v>
      </c>
      <c r="C8" s="20" t="s">
        <v>10</v>
      </c>
      <c r="D8" s="21" t="s">
        <v>11</v>
      </c>
      <c r="E8" s="19" t="s">
        <v>12</v>
      </c>
      <c r="F8" s="22" t="s">
        <v>13</v>
      </c>
      <c r="G8" s="23" t="s">
        <v>14</v>
      </c>
    </row>
    <row r="9" spans="1:13" ht="33" customHeight="1" x14ac:dyDescent="0.25">
      <c r="A9" s="24">
        <v>1</v>
      </c>
      <c r="B9" s="25">
        <v>44806</v>
      </c>
      <c r="C9" s="26">
        <v>18782353</v>
      </c>
      <c r="D9" s="27" t="s">
        <v>28</v>
      </c>
      <c r="E9" s="28">
        <v>0</v>
      </c>
      <c r="F9" s="29">
        <v>190000</v>
      </c>
      <c r="G9" s="30">
        <f>G7+E9-F9</f>
        <v>37285.989999999991</v>
      </c>
    </row>
    <row r="10" spans="1:13" ht="33" customHeight="1" x14ac:dyDescent="0.25">
      <c r="A10" s="24">
        <v>2</v>
      </c>
      <c r="B10" s="25">
        <v>44810</v>
      </c>
      <c r="C10" s="26">
        <v>4524000000055</v>
      </c>
      <c r="D10" s="27" t="s">
        <v>15</v>
      </c>
      <c r="E10" s="28">
        <v>5000000</v>
      </c>
      <c r="F10" s="29">
        <v>0</v>
      </c>
      <c r="G10" s="30">
        <f>G9+E10-F10</f>
        <v>5037285.99</v>
      </c>
    </row>
    <row r="11" spans="1:13" ht="33" customHeight="1" x14ac:dyDescent="0.25">
      <c r="A11" s="24">
        <v>3</v>
      </c>
      <c r="B11" s="25">
        <v>44811</v>
      </c>
      <c r="C11" s="26">
        <v>4524000000009</v>
      </c>
      <c r="D11" s="27" t="s">
        <v>15</v>
      </c>
      <c r="E11" s="28">
        <v>4000000</v>
      </c>
      <c r="F11" s="29">
        <v>0</v>
      </c>
      <c r="G11" s="30">
        <f t="shared" ref="G11:G55" si="0">G10+E11-F11</f>
        <v>9037285.9900000002</v>
      </c>
    </row>
    <row r="12" spans="1:13" ht="33" customHeight="1" x14ac:dyDescent="0.25">
      <c r="A12" s="24">
        <v>4</v>
      </c>
      <c r="B12" s="25">
        <v>44816</v>
      </c>
      <c r="C12" s="26">
        <v>18941520</v>
      </c>
      <c r="D12" s="27" t="s">
        <v>29</v>
      </c>
      <c r="E12" s="28">
        <v>0</v>
      </c>
      <c r="F12" s="29">
        <v>182020</v>
      </c>
      <c r="G12" s="30">
        <f t="shared" si="0"/>
        <v>8855265.9900000002</v>
      </c>
    </row>
    <row r="13" spans="1:13" ht="33" customHeight="1" x14ac:dyDescent="0.25">
      <c r="A13" s="24">
        <v>5</v>
      </c>
      <c r="B13" s="25">
        <v>44816</v>
      </c>
      <c r="C13" s="26">
        <v>18938664</v>
      </c>
      <c r="D13" s="27" t="s">
        <v>30</v>
      </c>
      <c r="E13" s="28">
        <v>0</v>
      </c>
      <c r="F13" s="29">
        <v>267350.53999999998</v>
      </c>
      <c r="G13" s="30">
        <f t="shared" si="0"/>
        <v>8587915.4500000011</v>
      </c>
    </row>
    <row r="14" spans="1:13" ht="33" customHeight="1" x14ac:dyDescent="0.25">
      <c r="A14" s="24">
        <v>6</v>
      </c>
      <c r="B14" s="25">
        <v>44816</v>
      </c>
      <c r="C14" s="26">
        <v>18938583</v>
      </c>
      <c r="D14" s="27" t="s">
        <v>31</v>
      </c>
      <c r="E14" s="28">
        <v>0</v>
      </c>
      <c r="F14" s="29">
        <v>79100</v>
      </c>
      <c r="G14" s="30">
        <f t="shared" si="0"/>
        <v>8508815.4500000011</v>
      </c>
    </row>
    <row r="15" spans="1:13" ht="33" customHeight="1" x14ac:dyDescent="0.25">
      <c r="A15" s="24">
        <v>7</v>
      </c>
      <c r="B15" s="25">
        <v>44816</v>
      </c>
      <c r="C15" s="26">
        <v>18938439</v>
      </c>
      <c r="D15" s="27" t="s">
        <v>32</v>
      </c>
      <c r="E15" s="28">
        <v>0</v>
      </c>
      <c r="F15" s="29">
        <v>404700</v>
      </c>
      <c r="G15" s="30">
        <f t="shared" si="0"/>
        <v>8104115.4500000011</v>
      </c>
    </row>
    <row r="16" spans="1:13" ht="33" customHeight="1" x14ac:dyDescent="0.25">
      <c r="A16" s="24">
        <v>8</v>
      </c>
      <c r="B16" s="25">
        <v>44816</v>
      </c>
      <c r="C16" s="26">
        <v>18938345</v>
      </c>
      <c r="D16" s="27" t="s">
        <v>33</v>
      </c>
      <c r="E16" s="28">
        <v>0</v>
      </c>
      <c r="F16" s="29">
        <v>951239.75</v>
      </c>
      <c r="G16" s="30">
        <f t="shared" si="0"/>
        <v>7152875.7000000011</v>
      </c>
    </row>
    <row r="17" spans="1:7" ht="33" customHeight="1" x14ac:dyDescent="0.25">
      <c r="A17" s="24">
        <v>9</v>
      </c>
      <c r="B17" s="25">
        <v>44816</v>
      </c>
      <c r="C17" s="26">
        <v>18938087</v>
      </c>
      <c r="D17" s="27" t="s">
        <v>34</v>
      </c>
      <c r="E17" s="28">
        <v>0</v>
      </c>
      <c r="F17" s="29">
        <v>226575</v>
      </c>
      <c r="G17" s="30">
        <f t="shared" si="0"/>
        <v>6926300.7000000011</v>
      </c>
    </row>
    <row r="18" spans="1:7" ht="33" customHeight="1" x14ac:dyDescent="0.25">
      <c r="A18" s="24">
        <v>10</v>
      </c>
      <c r="B18" s="25">
        <v>44816</v>
      </c>
      <c r="C18" s="26">
        <v>18942730</v>
      </c>
      <c r="D18" s="27" t="s">
        <v>35</v>
      </c>
      <c r="E18" s="28">
        <v>0</v>
      </c>
      <c r="F18" s="29">
        <v>91593.05</v>
      </c>
      <c r="G18" s="30">
        <f t="shared" si="0"/>
        <v>6834707.6500000013</v>
      </c>
    </row>
    <row r="19" spans="1:7" ht="33" customHeight="1" x14ac:dyDescent="0.25">
      <c r="A19" s="24">
        <v>11</v>
      </c>
      <c r="B19" s="25">
        <v>44816</v>
      </c>
      <c r="C19" s="26">
        <v>18942666</v>
      </c>
      <c r="D19" s="27" t="s">
        <v>35</v>
      </c>
      <c r="E19" s="28">
        <v>0</v>
      </c>
      <c r="F19" s="29">
        <v>442.65</v>
      </c>
      <c r="G19" s="30">
        <f t="shared" si="0"/>
        <v>6834265.0000000009</v>
      </c>
    </row>
    <row r="20" spans="1:7" ht="33" customHeight="1" x14ac:dyDescent="0.25">
      <c r="A20" s="24">
        <v>12</v>
      </c>
      <c r="B20" s="25">
        <v>44816</v>
      </c>
      <c r="C20" s="26">
        <v>18941341</v>
      </c>
      <c r="D20" s="27" t="s">
        <v>35</v>
      </c>
      <c r="E20" s="28">
        <v>0</v>
      </c>
      <c r="F20" s="29">
        <v>632767.27</v>
      </c>
      <c r="G20" s="30">
        <f t="shared" si="0"/>
        <v>6201497.7300000004</v>
      </c>
    </row>
    <row r="21" spans="1:7" ht="33" customHeight="1" x14ac:dyDescent="0.25">
      <c r="A21" s="24">
        <v>13</v>
      </c>
      <c r="B21" s="25">
        <v>44817</v>
      </c>
      <c r="C21" s="26">
        <v>18963503</v>
      </c>
      <c r="D21" s="27" t="s">
        <v>36</v>
      </c>
      <c r="E21" s="28">
        <v>0</v>
      </c>
      <c r="F21" s="29">
        <v>137061.96</v>
      </c>
      <c r="G21" s="30">
        <f t="shared" si="0"/>
        <v>6064435.7700000005</v>
      </c>
    </row>
    <row r="22" spans="1:7" ht="33" customHeight="1" x14ac:dyDescent="0.25">
      <c r="A22" s="24">
        <v>14</v>
      </c>
      <c r="B22" s="25">
        <v>44817</v>
      </c>
      <c r="C22" s="26">
        <v>452400000053</v>
      </c>
      <c r="D22" s="27" t="s">
        <v>15</v>
      </c>
      <c r="E22" s="28">
        <v>3000000</v>
      </c>
      <c r="F22" s="29">
        <v>0</v>
      </c>
      <c r="G22" s="30">
        <f t="shared" si="0"/>
        <v>9064435.7699999996</v>
      </c>
    </row>
    <row r="23" spans="1:7" ht="33" customHeight="1" x14ac:dyDescent="0.25">
      <c r="A23" s="24">
        <v>15</v>
      </c>
      <c r="B23" s="25">
        <v>44825</v>
      </c>
      <c r="C23" s="26">
        <v>19093550</v>
      </c>
      <c r="D23" s="27" t="s">
        <v>37</v>
      </c>
      <c r="E23" s="28">
        <v>0</v>
      </c>
      <c r="F23" s="29">
        <v>251460.72</v>
      </c>
      <c r="G23" s="30">
        <f t="shared" si="0"/>
        <v>8812975.0499999989</v>
      </c>
    </row>
    <row r="24" spans="1:7" ht="33" customHeight="1" x14ac:dyDescent="0.25">
      <c r="A24" s="24">
        <v>16</v>
      </c>
      <c r="B24" s="25">
        <v>44825</v>
      </c>
      <c r="C24" s="26">
        <v>19093892</v>
      </c>
      <c r="D24" s="27" t="s">
        <v>38</v>
      </c>
      <c r="E24" s="28">
        <v>0</v>
      </c>
      <c r="F24" s="29">
        <v>39377.5</v>
      </c>
      <c r="G24" s="30">
        <f t="shared" si="0"/>
        <v>8773597.5499999989</v>
      </c>
    </row>
    <row r="25" spans="1:7" ht="33" customHeight="1" x14ac:dyDescent="0.25">
      <c r="A25" s="24">
        <v>17</v>
      </c>
      <c r="B25" s="25">
        <v>44825</v>
      </c>
      <c r="C25" s="26">
        <v>19094219</v>
      </c>
      <c r="D25" s="27" t="s">
        <v>39</v>
      </c>
      <c r="E25" s="28">
        <v>0</v>
      </c>
      <c r="F25" s="29">
        <v>191235</v>
      </c>
      <c r="G25" s="30">
        <f t="shared" si="0"/>
        <v>8582362.5499999989</v>
      </c>
    </row>
    <row r="26" spans="1:7" ht="33" customHeight="1" x14ac:dyDescent="0.25">
      <c r="A26" s="24">
        <v>18</v>
      </c>
      <c r="B26" s="25">
        <v>44825</v>
      </c>
      <c r="C26" s="31">
        <v>19094295</v>
      </c>
      <c r="D26" s="27" t="s">
        <v>40</v>
      </c>
      <c r="E26" s="28">
        <v>0</v>
      </c>
      <c r="F26" s="29">
        <v>434020</v>
      </c>
      <c r="G26" s="30">
        <f t="shared" si="0"/>
        <v>8148342.5499999989</v>
      </c>
    </row>
    <row r="27" spans="1:7" ht="33" customHeight="1" x14ac:dyDescent="0.25">
      <c r="A27" s="24">
        <v>19</v>
      </c>
      <c r="B27" s="25">
        <v>44825</v>
      </c>
      <c r="C27" s="31">
        <v>19099763</v>
      </c>
      <c r="D27" s="27" t="s">
        <v>41</v>
      </c>
      <c r="E27" s="28">
        <v>0</v>
      </c>
      <c r="F27" s="29">
        <v>23865.599999999999</v>
      </c>
      <c r="G27" s="30">
        <f t="shared" si="0"/>
        <v>8124476.9499999993</v>
      </c>
    </row>
    <row r="28" spans="1:7" ht="33" customHeight="1" x14ac:dyDescent="0.25">
      <c r="A28" s="24">
        <v>20</v>
      </c>
      <c r="B28" s="25">
        <v>44826</v>
      </c>
      <c r="C28" s="31">
        <v>19118808</v>
      </c>
      <c r="D28" s="27" t="s">
        <v>42</v>
      </c>
      <c r="E28" s="28">
        <v>0</v>
      </c>
      <c r="F28" s="29">
        <v>1570992.51</v>
      </c>
      <c r="G28" s="30">
        <f t="shared" si="0"/>
        <v>6553484.4399999995</v>
      </c>
    </row>
    <row r="29" spans="1:7" ht="33" customHeight="1" x14ac:dyDescent="0.25">
      <c r="A29" s="24">
        <v>21</v>
      </c>
      <c r="B29" s="25">
        <v>44826</v>
      </c>
      <c r="C29" s="31">
        <v>19117018</v>
      </c>
      <c r="D29" s="27" t="s">
        <v>43</v>
      </c>
      <c r="E29" s="28">
        <v>0</v>
      </c>
      <c r="F29" s="29">
        <v>137000</v>
      </c>
      <c r="G29" s="30">
        <f t="shared" si="0"/>
        <v>6416484.4399999995</v>
      </c>
    </row>
    <row r="30" spans="1:7" ht="33" customHeight="1" x14ac:dyDescent="0.25">
      <c r="A30" s="24">
        <v>22</v>
      </c>
      <c r="B30" s="25">
        <v>44826</v>
      </c>
      <c r="C30" s="31">
        <v>19117094</v>
      </c>
      <c r="D30" s="27" t="s">
        <v>44</v>
      </c>
      <c r="E30" s="28">
        <v>0</v>
      </c>
      <c r="F30" s="29">
        <v>365674.49</v>
      </c>
      <c r="G30" s="30">
        <f t="shared" si="0"/>
        <v>6050809.9499999993</v>
      </c>
    </row>
    <row r="31" spans="1:7" ht="33" customHeight="1" x14ac:dyDescent="0.25">
      <c r="A31" s="24">
        <v>23</v>
      </c>
      <c r="B31" s="25">
        <v>44826</v>
      </c>
      <c r="C31" s="31">
        <v>19116873</v>
      </c>
      <c r="D31" s="27" t="s">
        <v>45</v>
      </c>
      <c r="E31" s="28">
        <v>0</v>
      </c>
      <c r="F31" s="29">
        <v>370504.75</v>
      </c>
      <c r="G31" s="30">
        <f t="shared" si="0"/>
        <v>5680305.1999999993</v>
      </c>
    </row>
    <row r="32" spans="1:7" ht="33" customHeight="1" x14ac:dyDescent="0.25">
      <c r="A32" s="24">
        <v>24</v>
      </c>
      <c r="B32" s="25">
        <v>44826</v>
      </c>
      <c r="C32" s="31">
        <v>19116774</v>
      </c>
      <c r="D32" s="27" t="s">
        <v>46</v>
      </c>
      <c r="E32" s="28">
        <v>0</v>
      </c>
      <c r="F32" s="29">
        <v>251393.75</v>
      </c>
      <c r="G32" s="30">
        <f t="shared" si="0"/>
        <v>5428911.4499999993</v>
      </c>
    </row>
    <row r="33" spans="1:7" ht="33" customHeight="1" x14ac:dyDescent="0.25">
      <c r="A33" s="24">
        <v>25</v>
      </c>
      <c r="B33" s="25">
        <v>44826</v>
      </c>
      <c r="C33" s="31">
        <v>19116367</v>
      </c>
      <c r="D33" s="27" t="s">
        <v>47</v>
      </c>
      <c r="E33" s="28">
        <v>0</v>
      </c>
      <c r="F33" s="29">
        <v>498750</v>
      </c>
      <c r="G33" s="30">
        <f t="shared" si="0"/>
        <v>4930161.4499999993</v>
      </c>
    </row>
    <row r="34" spans="1:7" ht="33" customHeight="1" x14ac:dyDescent="0.25">
      <c r="A34" s="24">
        <v>26</v>
      </c>
      <c r="B34" s="25">
        <v>44830</v>
      </c>
      <c r="C34" s="31">
        <v>19170914</v>
      </c>
      <c r="D34" s="27" t="s">
        <v>48</v>
      </c>
      <c r="E34" s="28">
        <v>0</v>
      </c>
      <c r="F34" s="29">
        <v>368600</v>
      </c>
      <c r="G34" s="30">
        <f t="shared" si="0"/>
        <v>4561561.4499999993</v>
      </c>
    </row>
    <row r="35" spans="1:7" ht="33" customHeight="1" x14ac:dyDescent="0.25">
      <c r="A35" s="24">
        <v>27</v>
      </c>
      <c r="B35" s="25">
        <v>44830</v>
      </c>
      <c r="C35" s="31">
        <v>19170728</v>
      </c>
      <c r="D35" s="27" t="s">
        <v>49</v>
      </c>
      <c r="E35" s="28">
        <v>0</v>
      </c>
      <c r="F35" s="29">
        <v>146016.9</v>
      </c>
      <c r="G35" s="30">
        <f t="shared" si="0"/>
        <v>4415544.5499999989</v>
      </c>
    </row>
    <row r="36" spans="1:7" ht="33" customHeight="1" x14ac:dyDescent="0.25">
      <c r="A36" s="24">
        <v>28</v>
      </c>
      <c r="B36" s="25">
        <v>44831</v>
      </c>
      <c r="C36" s="31">
        <v>19188525</v>
      </c>
      <c r="D36" s="27" t="s">
        <v>29</v>
      </c>
      <c r="E36" s="28">
        <v>0</v>
      </c>
      <c r="F36" s="29">
        <v>431537.5</v>
      </c>
      <c r="G36" s="30">
        <f t="shared" si="0"/>
        <v>3984007.0499999989</v>
      </c>
    </row>
    <row r="37" spans="1:7" ht="35.25" customHeight="1" x14ac:dyDescent="0.25">
      <c r="A37" s="24">
        <v>29</v>
      </c>
      <c r="B37" s="25">
        <v>44831</v>
      </c>
      <c r="C37" s="31">
        <v>19188676</v>
      </c>
      <c r="D37" s="27" t="s">
        <v>50</v>
      </c>
      <c r="E37" s="28">
        <v>0</v>
      </c>
      <c r="F37" s="29">
        <v>746185</v>
      </c>
      <c r="G37" s="30">
        <f t="shared" si="0"/>
        <v>3237822.0499999989</v>
      </c>
    </row>
    <row r="38" spans="1:7" ht="33" customHeight="1" x14ac:dyDescent="0.25">
      <c r="A38" s="24">
        <v>30</v>
      </c>
      <c r="B38" s="25">
        <v>44831</v>
      </c>
      <c r="C38" s="31">
        <v>19188983</v>
      </c>
      <c r="D38" s="27" t="s">
        <v>51</v>
      </c>
      <c r="E38" s="28">
        <v>0</v>
      </c>
      <c r="F38" s="29">
        <v>235125</v>
      </c>
      <c r="G38" s="30">
        <f t="shared" si="0"/>
        <v>3002697.0499999989</v>
      </c>
    </row>
    <row r="39" spans="1:7" ht="33" customHeight="1" x14ac:dyDescent="0.25">
      <c r="A39" s="24">
        <v>31</v>
      </c>
      <c r="B39" s="25">
        <v>44831</v>
      </c>
      <c r="C39" s="31">
        <v>19189362</v>
      </c>
      <c r="D39" s="27" t="s">
        <v>52</v>
      </c>
      <c r="E39" s="28">
        <v>0</v>
      </c>
      <c r="F39" s="29">
        <v>541500</v>
      </c>
      <c r="G39" s="30">
        <f t="shared" si="0"/>
        <v>2461197.0499999989</v>
      </c>
    </row>
    <row r="40" spans="1:7" ht="33" customHeight="1" x14ac:dyDescent="0.25">
      <c r="A40" s="24">
        <v>32</v>
      </c>
      <c r="B40" s="25">
        <v>44831</v>
      </c>
      <c r="C40" s="31">
        <v>19189456</v>
      </c>
      <c r="D40" s="27" t="s">
        <v>53</v>
      </c>
      <c r="E40" s="28">
        <v>0</v>
      </c>
      <c r="F40" s="29">
        <v>30267</v>
      </c>
      <c r="G40" s="30">
        <f t="shared" si="0"/>
        <v>2430930.0499999989</v>
      </c>
    </row>
    <row r="41" spans="1:7" ht="33" customHeight="1" x14ac:dyDescent="0.25">
      <c r="A41" s="24">
        <v>33</v>
      </c>
      <c r="B41" s="25">
        <v>44831</v>
      </c>
      <c r="C41" s="31">
        <v>19190390</v>
      </c>
      <c r="D41" s="27" t="s">
        <v>54</v>
      </c>
      <c r="E41" s="28">
        <v>0</v>
      </c>
      <c r="F41" s="29">
        <v>84665</v>
      </c>
      <c r="G41" s="30">
        <f t="shared" si="0"/>
        <v>2346265.0499999989</v>
      </c>
    </row>
    <row r="42" spans="1:7" ht="33" customHeight="1" x14ac:dyDescent="0.25">
      <c r="A42" s="24">
        <v>34</v>
      </c>
      <c r="B42" s="25">
        <v>44831</v>
      </c>
      <c r="C42" s="31">
        <v>19190337</v>
      </c>
      <c r="D42" s="27" t="s">
        <v>55</v>
      </c>
      <c r="E42" s="28">
        <v>0</v>
      </c>
      <c r="F42" s="29">
        <v>344956.89400000003</v>
      </c>
      <c r="G42" s="30">
        <f t="shared" si="0"/>
        <v>2001308.1559999988</v>
      </c>
    </row>
    <row r="43" spans="1:7" ht="33" customHeight="1" x14ac:dyDescent="0.25">
      <c r="A43" s="24">
        <v>35</v>
      </c>
      <c r="B43" s="25">
        <v>44831</v>
      </c>
      <c r="C43" s="31">
        <v>19189808</v>
      </c>
      <c r="D43" s="27" t="s">
        <v>56</v>
      </c>
      <c r="E43" s="28">
        <v>0</v>
      </c>
      <c r="F43" s="29">
        <v>201554.71</v>
      </c>
      <c r="G43" s="30">
        <f t="shared" si="0"/>
        <v>1799753.4459999988</v>
      </c>
    </row>
    <row r="44" spans="1:7" ht="33" customHeight="1" x14ac:dyDescent="0.25">
      <c r="A44" s="24">
        <v>36</v>
      </c>
      <c r="B44" s="25">
        <v>44831</v>
      </c>
      <c r="C44" s="26">
        <v>19189653</v>
      </c>
      <c r="D44" s="27" t="s">
        <v>57</v>
      </c>
      <c r="E44" s="28">
        <v>0</v>
      </c>
      <c r="F44" s="29">
        <v>44240.55</v>
      </c>
      <c r="G44" s="30">
        <f t="shared" si="0"/>
        <v>1755512.8959999988</v>
      </c>
    </row>
    <row r="45" spans="1:7" ht="33" customHeight="1" x14ac:dyDescent="0.25">
      <c r="A45" s="24">
        <v>37</v>
      </c>
      <c r="B45" s="25">
        <v>44831</v>
      </c>
      <c r="C45" s="26">
        <v>19189560</v>
      </c>
      <c r="D45" s="27" t="s">
        <v>58</v>
      </c>
      <c r="E45" s="28">
        <v>0</v>
      </c>
      <c r="F45" s="29">
        <v>863094</v>
      </c>
      <c r="G45" s="30">
        <f t="shared" si="0"/>
        <v>892418.89599999879</v>
      </c>
    </row>
    <row r="46" spans="1:7" ht="33" customHeight="1" x14ac:dyDescent="0.25">
      <c r="A46" s="24">
        <v>38</v>
      </c>
      <c r="B46" s="25">
        <v>44831</v>
      </c>
      <c r="C46" s="26">
        <v>4524000000043</v>
      </c>
      <c r="D46" s="27" t="s">
        <v>15</v>
      </c>
      <c r="E46" s="28">
        <v>3000000</v>
      </c>
      <c r="F46" s="29">
        <v>0</v>
      </c>
      <c r="G46" s="30">
        <f t="shared" si="0"/>
        <v>3892418.8959999988</v>
      </c>
    </row>
    <row r="47" spans="1:7" ht="33" customHeight="1" x14ac:dyDescent="0.25">
      <c r="A47" s="24">
        <v>39</v>
      </c>
      <c r="B47" s="25">
        <v>44833</v>
      </c>
      <c r="C47" s="26">
        <v>19227474</v>
      </c>
      <c r="D47" s="27" t="s">
        <v>59</v>
      </c>
      <c r="E47" s="28">
        <v>0</v>
      </c>
      <c r="F47" s="29">
        <v>38984</v>
      </c>
      <c r="G47" s="30">
        <f t="shared" si="0"/>
        <v>3853434.8959999988</v>
      </c>
    </row>
    <row r="48" spans="1:7" ht="33" customHeight="1" x14ac:dyDescent="0.25">
      <c r="A48" s="24">
        <v>40</v>
      </c>
      <c r="B48" s="25">
        <v>44833</v>
      </c>
      <c r="C48" s="26">
        <v>19227612</v>
      </c>
      <c r="D48" s="27" t="s">
        <v>60</v>
      </c>
      <c r="E48" s="28">
        <v>0</v>
      </c>
      <c r="F48" s="29">
        <v>17305.03</v>
      </c>
      <c r="G48" s="30">
        <f t="shared" si="0"/>
        <v>3836129.865999999</v>
      </c>
    </row>
    <row r="49" spans="1:13" ht="33" customHeight="1" x14ac:dyDescent="0.25">
      <c r="A49" s="24">
        <v>41</v>
      </c>
      <c r="B49" s="25">
        <v>44833</v>
      </c>
      <c r="C49" s="26">
        <v>19231251</v>
      </c>
      <c r="D49" s="27" t="s">
        <v>61</v>
      </c>
      <c r="E49" s="28">
        <v>0</v>
      </c>
      <c r="F49" s="29">
        <v>159790</v>
      </c>
      <c r="G49" s="30">
        <f t="shared" si="0"/>
        <v>3676339.865999999</v>
      </c>
    </row>
    <row r="50" spans="1:13" ht="33" customHeight="1" x14ac:dyDescent="0.25">
      <c r="A50" s="24">
        <v>42</v>
      </c>
      <c r="B50" s="25">
        <v>44834</v>
      </c>
      <c r="C50" s="26">
        <v>19275165</v>
      </c>
      <c r="D50" s="27" t="s">
        <v>62</v>
      </c>
      <c r="E50" s="28">
        <v>0</v>
      </c>
      <c r="F50" s="29">
        <v>330125</v>
      </c>
      <c r="G50" s="30">
        <f t="shared" si="0"/>
        <v>3346214.865999999</v>
      </c>
    </row>
    <row r="51" spans="1:13" ht="33" customHeight="1" x14ac:dyDescent="0.25">
      <c r="A51" s="24">
        <v>43</v>
      </c>
      <c r="B51" s="25">
        <v>44834</v>
      </c>
      <c r="C51" s="26">
        <v>19276078</v>
      </c>
      <c r="D51" s="27" t="s">
        <v>63</v>
      </c>
      <c r="E51" s="28">
        <v>0</v>
      </c>
      <c r="F51" s="29">
        <v>194664.36000000002</v>
      </c>
      <c r="G51" s="30">
        <f t="shared" si="0"/>
        <v>3151550.5059999991</v>
      </c>
    </row>
    <row r="52" spans="1:13" ht="33" customHeight="1" x14ac:dyDescent="0.25">
      <c r="A52" s="24">
        <v>44</v>
      </c>
      <c r="B52" s="25">
        <v>44834</v>
      </c>
      <c r="C52" s="26">
        <v>19276487</v>
      </c>
      <c r="D52" s="27" t="s">
        <v>64</v>
      </c>
      <c r="E52" s="28">
        <v>0</v>
      </c>
      <c r="F52" s="29">
        <v>65640.3</v>
      </c>
      <c r="G52" s="30">
        <f t="shared" si="0"/>
        <v>3085910.2059999993</v>
      </c>
    </row>
    <row r="53" spans="1:13" ht="39.75" customHeight="1" x14ac:dyDescent="0.25">
      <c r="A53" s="24">
        <v>45</v>
      </c>
      <c r="B53" s="25">
        <v>44834</v>
      </c>
      <c r="C53" s="31" t="s">
        <v>16</v>
      </c>
      <c r="D53" s="27" t="s">
        <v>17</v>
      </c>
      <c r="E53" s="28">
        <v>0</v>
      </c>
      <c r="F53" s="29">
        <v>16576.39</v>
      </c>
      <c r="G53" s="30">
        <f t="shared" si="0"/>
        <v>3069333.8159999992</v>
      </c>
    </row>
    <row r="54" spans="1:13" ht="44.25" customHeight="1" x14ac:dyDescent="0.25">
      <c r="A54" s="24">
        <v>46</v>
      </c>
      <c r="B54" s="25">
        <v>44834</v>
      </c>
      <c r="C54" s="31" t="s">
        <v>18</v>
      </c>
      <c r="D54" s="27" t="s">
        <v>19</v>
      </c>
      <c r="E54" s="28">
        <v>0</v>
      </c>
      <c r="F54" s="29">
        <v>320</v>
      </c>
      <c r="G54" s="30">
        <f t="shared" si="0"/>
        <v>3069013.8159999992</v>
      </c>
    </row>
    <row r="55" spans="1:13" ht="42" customHeight="1" x14ac:dyDescent="0.25">
      <c r="A55" s="24">
        <v>47</v>
      </c>
      <c r="B55" s="25">
        <v>44834</v>
      </c>
      <c r="C55" s="26">
        <v>9990002</v>
      </c>
      <c r="D55" s="27" t="s">
        <v>20</v>
      </c>
      <c r="E55" s="32">
        <v>0</v>
      </c>
      <c r="F55" s="29">
        <v>175</v>
      </c>
      <c r="G55" s="30">
        <f t="shared" si="0"/>
        <v>3068838.8159999992</v>
      </c>
    </row>
    <row r="56" spans="1:13" ht="30.75" customHeight="1" x14ac:dyDescent="0.25">
      <c r="A56" s="33"/>
      <c r="B56" s="34"/>
      <c r="C56" s="35"/>
      <c r="D56" s="36" t="s">
        <v>21</v>
      </c>
      <c r="E56" s="37">
        <f>SUM(E9:E55)</f>
        <v>15000000</v>
      </c>
      <c r="F56" s="37">
        <f>SUM(F9:F55)</f>
        <v>12158447.174000002</v>
      </c>
      <c r="G56" s="38">
        <f>G55</f>
        <v>3068838.8159999992</v>
      </c>
      <c r="H56" s="3"/>
      <c r="I56" s="3"/>
      <c r="J56" s="3"/>
      <c r="K56" s="3"/>
      <c r="L56" s="3"/>
      <c r="M56" s="3"/>
    </row>
    <row r="57" spans="1:13" ht="29.25" customHeight="1" x14ac:dyDescent="0.25">
      <c r="A57" s="33"/>
      <c r="B57" s="34"/>
      <c r="C57" s="35"/>
      <c r="D57" s="36"/>
      <c r="E57" s="37"/>
      <c r="F57" s="37"/>
      <c r="G57" s="39"/>
      <c r="H57" s="3"/>
      <c r="I57" s="3"/>
      <c r="J57" s="3"/>
      <c r="K57" s="3"/>
      <c r="L57" s="3"/>
      <c r="M57" s="3"/>
    </row>
    <row r="58" spans="1:13" ht="30" customHeight="1" x14ac:dyDescent="0.25">
      <c r="A58" s="33"/>
      <c r="B58" s="34"/>
      <c r="C58" s="35"/>
      <c r="D58" s="36"/>
      <c r="E58" s="37"/>
      <c r="F58" s="37"/>
      <c r="G58" s="37"/>
      <c r="H58" s="3"/>
      <c r="I58" s="3"/>
      <c r="J58" s="3"/>
      <c r="K58" s="3"/>
      <c r="L58" s="3"/>
      <c r="M58" s="3"/>
    </row>
    <row r="59" spans="1:13" ht="16.5" customHeight="1" x14ac:dyDescent="0.2">
      <c r="C59" s="40"/>
      <c r="D59" s="41"/>
      <c r="E59" s="42"/>
      <c r="F59" s="43"/>
      <c r="G59" s="44"/>
      <c r="H59" s="3"/>
      <c r="I59" s="3"/>
      <c r="J59" s="3"/>
      <c r="K59" s="3"/>
      <c r="L59" s="3"/>
      <c r="M59" s="3"/>
    </row>
    <row r="60" spans="1:13" ht="21.75" customHeight="1" x14ac:dyDescent="0.2">
      <c r="A60" s="59" t="s">
        <v>22</v>
      </c>
      <c r="B60" s="59"/>
      <c r="C60" s="59"/>
      <c r="D60" s="60" t="s">
        <v>23</v>
      </c>
      <c r="E60" s="59" t="s">
        <v>24</v>
      </c>
      <c r="F60" s="59"/>
      <c r="G60" s="59"/>
    </row>
    <row r="61" spans="1:13" ht="22.5" customHeight="1" x14ac:dyDescent="0.2">
      <c r="A61" s="61" t="s">
        <v>25</v>
      </c>
      <c r="B61" s="61"/>
      <c r="C61" s="61"/>
      <c r="D61" s="62" t="s">
        <v>26</v>
      </c>
      <c r="E61" s="61" t="s">
        <v>27</v>
      </c>
      <c r="F61" s="61"/>
      <c r="G61" s="61"/>
    </row>
    <row r="62" spans="1:13" ht="30" customHeight="1" x14ac:dyDescent="0.2">
      <c r="A62"/>
      <c r="B62" s="45"/>
      <c r="C62" s="45"/>
      <c r="D62" s="46"/>
      <c r="E62" s="47"/>
      <c r="F62" s="48"/>
      <c r="G62" s="45"/>
      <c r="H62" s="3"/>
      <c r="I62" s="3"/>
      <c r="J62" s="3"/>
      <c r="K62" s="3"/>
      <c r="L62" s="3"/>
      <c r="M62" s="3"/>
    </row>
    <row r="63" spans="1:13" ht="30" customHeight="1" x14ac:dyDescent="0.2">
      <c r="A63"/>
      <c r="B63" s="45"/>
      <c r="C63" s="45"/>
      <c r="D63" s="46"/>
      <c r="E63" s="47"/>
      <c r="F63" s="48"/>
      <c r="G63" s="45"/>
      <c r="H63" s="3"/>
      <c r="I63" s="3"/>
      <c r="J63" s="3"/>
      <c r="K63" s="3"/>
      <c r="L63" s="3"/>
      <c r="M63" s="3"/>
    </row>
    <row r="64" spans="1:13" ht="30" customHeight="1" x14ac:dyDescent="0.2">
      <c r="A64"/>
      <c r="B64" s="45"/>
      <c r="C64" s="45"/>
      <c r="D64" s="46"/>
      <c r="E64" s="47"/>
      <c r="F64" s="48"/>
      <c r="G64" s="45"/>
      <c r="H64" s="3"/>
      <c r="I64" s="3"/>
      <c r="J64" s="3"/>
      <c r="K64" s="3"/>
      <c r="L64" s="3"/>
      <c r="M64" s="3"/>
    </row>
    <row r="65" spans="1:13" ht="30" customHeight="1" x14ac:dyDescent="0.2">
      <c r="A65"/>
      <c r="B65" s="45"/>
      <c r="C65" s="45"/>
      <c r="D65" s="46"/>
      <c r="E65" s="47"/>
      <c r="F65" s="48"/>
      <c r="G65" s="45"/>
      <c r="H65" s="3"/>
      <c r="I65" s="3"/>
      <c r="J65" s="3"/>
      <c r="K65" s="3"/>
      <c r="L65" s="3"/>
      <c r="M65" s="3"/>
    </row>
    <row r="66" spans="1:13" ht="28.15" customHeight="1" x14ac:dyDescent="0.2">
      <c r="A66"/>
      <c r="B66" s="45"/>
      <c r="C66" s="45"/>
      <c r="D66" s="46"/>
      <c r="E66" s="47"/>
      <c r="F66" s="48"/>
      <c r="G66" s="45"/>
      <c r="H66" s="3"/>
      <c r="I66" s="3"/>
      <c r="J66" s="3"/>
      <c r="K66" s="3"/>
      <c r="L66" s="3"/>
      <c r="M66" s="3"/>
    </row>
    <row r="67" spans="1:13" ht="28.15" customHeight="1" x14ac:dyDescent="0.2">
      <c r="A67"/>
      <c r="B67" s="45"/>
      <c r="C67" s="45"/>
      <c r="D67" s="46"/>
      <c r="E67" s="47"/>
      <c r="F67" s="48"/>
      <c r="G67" s="45"/>
      <c r="H67" s="3"/>
      <c r="I67" s="3"/>
      <c r="J67" s="3"/>
      <c r="K67" s="3"/>
      <c r="L67" s="3"/>
      <c r="M67" s="3"/>
    </row>
    <row r="68" spans="1:13" ht="15" x14ac:dyDescent="0.2">
      <c r="A68"/>
      <c r="B68" s="45"/>
      <c r="C68" s="45"/>
      <c r="D68" s="46"/>
      <c r="E68" s="47"/>
      <c r="F68" s="48"/>
      <c r="G68" s="45"/>
      <c r="H68" s="3"/>
      <c r="I68" s="3"/>
      <c r="J68" s="3"/>
      <c r="K68" s="3"/>
      <c r="L68" s="3"/>
      <c r="M68" s="3"/>
    </row>
    <row r="69" spans="1:13" ht="15" x14ac:dyDescent="0.2">
      <c r="A69"/>
      <c r="B69" s="45"/>
      <c r="C69" s="45"/>
      <c r="D69" s="46"/>
      <c r="E69" s="47"/>
      <c r="F69" s="48"/>
      <c r="G69" s="45"/>
    </row>
  </sheetData>
  <mergeCells count="11">
    <mergeCell ref="B1:G1"/>
    <mergeCell ref="B2:G2"/>
    <mergeCell ref="D3:E3"/>
    <mergeCell ref="D4:F4"/>
    <mergeCell ref="A5:D5"/>
    <mergeCell ref="E5:G5"/>
    <mergeCell ref="B7:F7"/>
    <mergeCell ref="A60:C60"/>
    <mergeCell ref="E60:G60"/>
    <mergeCell ref="A61:C61"/>
    <mergeCell ref="E61:G61"/>
  </mergeCells>
  <printOptions horizontalCentered="1"/>
  <pageMargins left="0.47244094488188981" right="0.23622047244094491" top="0.74803149606299213" bottom="0.74803149606299213" header="0.19685039370078741" footer="0.19685039370078741"/>
  <pageSetup scale="77" orientation="landscape" horizontalDpi="4294967295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LIBRO BANCO</vt:lpstr>
      <vt:lpstr>'LIBRO BANCO'!Área_de_impresión</vt:lpstr>
      <vt:lpstr>'LIBRO BANCO'!Títulos_a_imprimir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Minorka paulino</dc:creator>
  <cp:lastModifiedBy>ORTOPEDIA EM DARIO C</cp:lastModifiedBy>
  <cp:lastPrinted>2022-10-26T20:15:29Z</cp:lastPrinted>
  <dcterms:created xsi:type="dcterms:W3CDTF">2022-10-07T15:03:27Z</dcterms:created>
  <dcterms:modified xsi:type="dcterms:W3CDTF">2022-10-26T20:15:43Z</dcterms:modified>
</cp:coreProperties>
</file>