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9B85AB06-5638-40CA-89FA-C6A1CF9CB9D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DIC., 2024 " sheetId="4" r:id="rId3"/>
  </sheets>
  <definedNames>
    <definedName name="_xlnm.Print_Area" localSheetId="2">'BALANCE GENERAL DIC., 2024 '!$A$1:$F$88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4" l="1"/>
  <c r="F31" i="4"/>
  <c r="F26" i="4" l="1"/>
  <c r="F33" i="4" s="1"/>
  <c r="F54" i="4"/>
  <c r="F63" i="4" l="1"/>
  <c r="F72" i="4" s="1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<sst xmlns="http://schemas.openxmlformats.org/spreadsheetml/2006/main" count="240" uniqueCount="173">
  <si>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</si>
  <si>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</si>
  <si>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</si>
  <si>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</si>
  <si>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</si>
  <si>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</si>
  <si>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</si>
  <si>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</si>
  <si>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</si>
  <si>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</si>
  <si>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</si>
  <si>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</si>
  <si>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</si>
  <si>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</si>
  <si>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</si>
  <si>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</si>
  <si>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</si>
  <si>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</si>
  <si>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</si>
  <si>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</si>
  <si>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</si>
  <si>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</si>
  <si>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</si>
  <si>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</si>
  <si>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</si>
  <si>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</si>
  <si>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</si>
  <si>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</si>
  <si>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</si>
  <si>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</si>
  <si>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</si>
  <si>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</si>
  <si>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</si>
  <si>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</si>
  <si>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</si>
  <si>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</si>
  <si>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</si>
  <si>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</si>
  <si>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</si>
  <si>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</si>
  <si>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</si>
  <si>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</si>
  <si>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</si>
  <si>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</si>
  <si>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</si>
  <si>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</si>
  <si>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</si>
  <si>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</si>
  <si>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</si>
  <si>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</si>
  <si>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</si>
  <si>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</si>
  <si>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</si>
  <si>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</si>
  <si>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</si>
  <si>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</si>
  <si>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</si>
  <si>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</si>
  <si>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</si>
  <si>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</si>
  <si>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</si>
  <si>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</si>
  <si>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</si>
  <si>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</si>
  <si>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</si>
  <si>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</si>
  <si>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</si>
  <si>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</si>
  <si>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</si>
  <si>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</si>
  <si>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</si>
  <si>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</si>
  <si>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</si>
  <si>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</si>
  <si>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</si>
  <si>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</si>
  <si>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</si>
  <si>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</si>
  <si>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</si>
  <si>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</si>
  <si>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</si>
  <si>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</si>
  <si>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</si>
  <si>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</si>
  <si>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</si>
  <si>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</si>
  <si>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</si>
  <si>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</si>
  <si>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</si>
  <si>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</si>
  <si>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</si>
  <si>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</si>
  <si>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</si>
  <si>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</si>
  <si>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</si>
  <si>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</si>
  <si>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</si>
  <si>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</si>
  <si>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</si>
  <si>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</si>
  <si>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</si>
  <si>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</si>
  <si>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</si>
  <si>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</si>
  <si>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</si>
  <si>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</si>
  <si>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</si>
  <si>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</si>
  <si>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</si>
  <si>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</si>
  <si>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</si>
  <si>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</si>
  <si>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</si>
  <si>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</si>
  <si>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</si>
  <si>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</si>
  <si>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</si>
  <si>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</si>
  <si>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</si>
  <si>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</si>
  <si>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</si>
  <si>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</si>
  <si>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</si>
  <si>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</si>
  <si>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</si>
  <si>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</si>
  <si>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</si>
  <si>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</si>
  <si>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</si>
  <si>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</si>
  <si>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</si>
  <si>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</si>
  <si>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</si>
  <si>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</si>
  <si>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</si>
  <si>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</si>
  <si>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</si>
  <si>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</si>
  <si>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</si>
  <si>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</si>
  <si>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</si>
  <si>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</si>
  <si>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</si>
  <si>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</si>
  <si>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</si>
  <si>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</si>
  <si>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</si>
  <si>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</si>
  <si>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</si>
  <si>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</si>
  <si>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</si>
  <si>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</si>
  <si>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</si>
  <si>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</si>
  <si>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</si>
  <si>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</si>
  <si>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</si>
  <si>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</si>
  <si>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</si>
  <si>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</si>
  <si>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</si>
  <si>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</si>
  <si>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</si>
  <si>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</si>
  <si>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</si>
  <si>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</si>
  <si>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</si>
  <si>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</si>
  <si>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</si>
  <si>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</si>
  <si>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Licda. Minorka Paulino Amador</t>
  </si>
  <si>
    <t>BALANCE GENERAL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</si>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</sst>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0" t="s">
        <v>150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0" t="s">
        <v>165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1" t="s">
        <v>51</v>
      </c>
      <c r="B82" s="111"/>
      <c r="C82" s="111"/>
      <c r="D82" s="111"/>
      <c r="E82" s="111"/>
      <c r="F82" s="111"/>
      <c r="G82" s="85"/>
    </row>
    <row r="83" spans="1:11" s="3" customFormat="1" ht="18" customHeight="1" x14ac:dyDescent="0.25">
      <c r="A83" s="112" t="s">
        <v>52</v>
      </c>
      <c r="B83" s="112"/>
      <c r="C83" s="112"/>
      <c r="D83" s="112"/>
      <c r="E83" s="112"/>
      <c r="F83" s="112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3" t="s">
        <v>149</v>
      </c>
      <c r="B1" s="113"/>
      <c r="C1" s="113"/>
      <c r="D1" s="113"/>
      <c r="E1" s="113"/>
      <c r="F1" s="113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3" t="s">
        <v>153</v>
      </c>
      <c r="B2" s="113"/>
      <c r="C2" s="113"/>
      <c r="D2" s="113"/>
      <c r="E2" s="113"/>
      <c r="F2" s="113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3" t="s">
        <v>163</v>
      </c>
      <c r="B3" s="113"/>
      <c r="C3" s="113"/>
      <c r="D3" s="113"/>
      <c r="E3" s="113"/>
      <c r="F3" s="113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4" t="s">
        <v>54</v>
      </c>
      <c r="B5" s="114"/>
      <c r="C5" s="114"/>
      <c r="D5" s="114"/>
      <c r="E5" s="114"/>
      <c r="F5" s="114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1"/>
  <sheetViews>
    <sheetView tabSelected="1" topLeftCell="A70" workbookViewId="0">
      <selection activeCell="I85" sqref="I85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7" t="s">
        <v>166</v>
      </c>
      <c r="B1" s="117"/>
      <c r="C1" s="117"/>
      <c r="D1" s="117"/>
      <c r="E1" s="117"/>
      <c r="F1" s="117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0" t="s">
        <v>171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0" t="s">
        <v>172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91"/>
      <c r="F8" s="108">
        <v>18001158.170000002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1"/>
      <c r="F9" s="92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1"/>
      <c r="F10" s="92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1"/>
      <c r="F11" s="92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1"/>
      <c r="F12" s="108">
        <v>52250922.310000002</v>
      </c>
    </row>
    <row r="13" spans="1:33" s="11" customFormat="1" ht="16.5" x14ac:dyDescent="0.25">
      <c r="A13" s="14" t="s">
        <v>4</v>
      </c>
      <c r="B13" s="15"/>
      <c r="C13" s="15"/>
      <c r="D13" s="15"/>
      <c r="E13" s="91"/>
      <c r="F13" s="92">
        <v>22068731.059999999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1"/>
      <c r="F14" s="92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1"/>
      <c r="F15" s="92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1"/>
      <c r="F16" s="92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1"/>
      <c r="F17" s="92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1"/>
      <c r="F18" s="92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1"/>
      <c r="F19" s="92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1"/>
      <c r="F20" s="92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1"/>
      <c r="F21" s="92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1"/>
      <c r="F22" s="92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1"/>
      <c r="F23" s="92"/>
    </row>
    <row r="24" spans="1:6" s="11" customFormat="1" ht="16.5" hidden="1" customHeight="1" x14ac:dyDescent="0.25">
      <c r="A24" s="13"/>
      <c r="B24" s="15"/>
      <c r="C24" s="15"/>
      <c r="D24" s="15"/>
      <c r="E24" s="91"/>
      <c r="F24" s="92"/>
    </row>
    <row r="25" spans="1:6" s="11" customFormat="1" ht="16.5" x14ac:dyDescent="0.25">
      <c r="A25" s="14" t="s">
        <v>11</v>
      </c>
      <c r="B25" s="15"/>
      <c r="C25" s="15"/>
      <c r="D25" s="15"/>
      <c r="E25" s="91"/>
      <c r="F25" s="93"/>
    </row>
    <row r="26" spans="1:6" s="11" customFormat="1" ht="16.5" customHeight="1" x14ac:dyDescent="0.25">
      <c r="A26" s="13" t="s">
        <v>12</v>
      </c>
      <c r="B26" s="9"/>
      <c r="C26" s="9"/>
      <c r="D26" s="9"/>
      <c r="E26" s="94"/>
      <c r="F26" s="95">
        <f>SUM(F8:F25)</f>
        <v>92320811.540000007</v>
      </c>
    </row>
    <row r="27" spans="1:6" s="11" customFormat="1" ht="5.25" customHeight="1" x14ac:dyDescent="0.25">
      <c r="A27" s="13"/>
      <c r="B27" s="9"/>
      <c r="C27" s="9"/>
      <c r="D27" s="9"/>
      <c r="E27" s="94"/>
      <c r="F27" s="96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4"/>
      <c r="F28" s="92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1"/>
      <c r="F29" s="92">
        <v>230435530.13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91"/>
      <c r="F30" s="109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4"/>
      <c r="F31" s="95">
        <f>F29</f>
        <v>230435530.13</v>
      </c>
    </row>
    <row r="32" spans="1:6" s="11" customFormat="1" ht="9" customHeight="1" x14ac:dyDescent="0.25">
      <c r="A32" s="13"/>
      <c r="B32" s="9"/>
      <c r="C32" s="9"/>
      <c r="D32" s="9"/>
      <c r="E32" s="94"/>
      <c r="F32" s="97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4"/>
      <c r="F33" s="98">
        <f>SUM(F26+F31)</f>
        <v>322756341.67000002</v>
      </c>
    </row>
    <row r="34" spans="1:11" s="11" customFormat="1" ht="6.75" customHeight="1" thickTop="1" x14ac:dyDescent="0.25">
      <c r="A34" s="13"/>
      <c r="B34" s="9"/>
      <c r="C34" s="9"/>
      <c r="D34" s="9"/>
      <c r="E34" s="94"/>
      <c r="F34" s="97"/>
    </row>
    <row r="35" spans="1:11" s="11" customFormat="1" ht="16.5" customHeight="1" x14ac:dyDescent="0.25">
      <c r="A35" s="13" t="s">
        <v>19</v>
      </c>
      <c r="B35" s="9"/>
      <c r="C35" s="9"/>
      <c r="D35" s="9"/>
      <c r="E35" s="94"/>
      <c r="F35" s="99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0"/>
      <c r="F36" s="101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1"/>
      <c r="F37" s="92">
        <v>102540116.87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1"/>
      <c r="F38" s="92">
        <v>2583352.67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4"/>
      <c r="F39" s="92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1"/>
      <c r="F40" s="92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1"/>
      <c r="F41" s="92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1"/>
      <c r="F42" s="92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1"/>
      <c r="F43" s="92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1"/>
      <c r="F44" s="92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4"/>
      <c r="F45" s="92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1"/>
      <c r="F46" s="92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1"/>
      <c r="F47" s="92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1"/>
      <c r="F48" s="92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1"/>
      <c r="F49" s="92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1"/>
      <c r="F50" s="92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1"/>
      <c r="F51" s="92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1"/>
      <c r="F52" s="92">
        <v>6568717.7199999997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1"/>
      <c r="F53" s="103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4"/>
      <c r="F54" s="95">
        <f>SUM(F36:F53)</f>
        <v>111692187.26000001</v>
      </c>
    </row>
    <row r="55" spans="1:11" s="11" customFormat="1" ht="3.75" customHeight="1" x14ac:dyDescent="0.25">
      <c r="A55" s="13"/>
      <c r="B55" s="9"/>
      <c r="C55" s="9"/>
      <c r="D55" s="9"/>
      <c r="E55" s="94"/>
      <c r="F55" s="10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0"/>
      <c r="F56" s="92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1"/>
      <c r="F57" s="92">
        <v>115406724.41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1"/>
      <c r="F58" s="92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1"/>
      <c r="F59" s="92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1"/>
      <c r="F60" s="92" t="s">
        <v>16</v>
      </c>
    </row>
    <row r="61" spans="1:11" s="11" customFormat="1" ht="17.100000000000001" customHeight="1" x14ac:dyDescent="0.25">
      <c r="D61" s="15"/>
      <c r="E61" s="91"/>
      <c r="F61" s="92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1"/>
      <c r="F62" s="93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4"/>
      <c r="F63" s="104">
        <f>SUM(F54:F62)</f>
        <v>227098911.67000002</v>
      </c>
    </row>
    <row r="64" spans="1:11" s="11" customFormat="1" ht="5.25" customHeight="1" x14ac:dyDescent="0.25">
      <c r="A64" s="13"/>
      <c r="B64" s="9"/>
      <c r="C64" s="9"/>
      <c r="D64" s="9"/>
      <c r="E64" s="94"/>
      <c r="F64" s="99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4"/>
      <c r="F65" s="105"/>
    </row>
    <row r="66" spans="1:11" s="11" customFormat="1" ht="5.25" customHeight="1" x14ac:dyDescent="0.25">
      <c r="A66" s="13"/>
      <c r="B66" s="9"/>
      <c r="C66" s="9"/>
      <c r="D66" s="9"/>
      <c r="E66" s="94"/>
      <c r="F66" s="97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4"/>
      <c r="F67" s="99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1"/>
      <c r="F68" s="92">
        <v>-301335224.23000002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1"/>
      <c r="F69" s="93">
        <v>396992654.23000002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4"/>
      <c r="F70" s="95">
        <f>F69+F68</f>
        <v>95657430</v>
      </c>
      <c r="K70" s="31"/>
    </row>
    <row r="71" spans="1:11" s="11" customFormat="1" ht="9.75" customHeight="1" x14ac:dyDescent="0.25">
      <c r="A71" s="13"/>
      <c r="B71" s="9"/>
      <c r="C71" s="9"/>
      <c r="D71" s="9"/>
      <c r="E71" s="94"/>
      <c r="F71" s="97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4"/>
      <c r="F72" s="98">
        <f>F63+F70</f>
        <v>322756341.67000002</v>
      </c>
    </row>
    <row r="73" spans="1:11" s="11" customFormat="1" ht="16.5" customHeight="1" thickTop="1" x14ac:dyDescent="0.25">
      <c r="A73" s="13"/>
      <c r="B73" s="9"/>
      <c r="C73" s="9"/>
      <c r="D73" s="9"/>
      <c r="E73" s="94"/>
      <c r="F73" s="106"/>
    </row>
    <row r="74" spans="1:11" s="11" customFormat="1" ht="16.5" customHeight="1" x14ac:dyDescent="0.25">
      <c r="A74" s="13"/>
      <c r="B74" s="9"/>
      <c r="C74" s="9"/>
      <c r="D74" s="9"/>
      <c r="E74" s="94"/>
      <c r="F74" s="106"/>
    </row>
    <row r="75" spans="1:11" s="11" customFormat="1" ht="19.5" customHeight="1" x14ac:dyDescent="0.25">
      <c r="A75" s="13"/>
      <c r="B75" s="9"/>
      <c r="C75" s="9"/>
      <c r="D75" s="9"/>
      <c r="E75" s="94"/>
      <c r="F75" s="106"/>
    </row>
    <row r="76" spans="1:11" s="11" customFormat="1" ht="16.5" customHeight="1" x14ac:dyDescent="0.25">
      <c r="A76" s="13"/>
      <c r="B76" s="9"/>
      <c r="C76" s="9"/>
      <c r="D76" s="9"/>
      <c r="E76" s="94"/>
      <c r="F76" s="106"/>
    </row>
    <row r="77" spans="1:11" s="11" customFormat="1" ht="16.5" customHeight="1" x14ac:dyDescent="0.25">
      <c r="A77" s="13"/>
      <c r="B77" s="9"/>
      <c r="C77" s="9"/>
      <c r="D77" s="9"/>
      <c r="E77" s="94"/>
      <c r="F77" s="107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167</v>
      </c>
      <c r="C83" s="10"/>
      <c r="D83" s="10"/>
      <c r="E83" s="13" t="s">
        <v>170</v>
      </c>
      <c r="G83" s="10"/>
    </row>
    <row r="84" spans="1:11" s="3" customFormat="1" ht="15.75" customHeight="1" x14ac:dyDescent="0.25">
      <c r="A84" s="3" t="s">
        <v>169</v>
      </c>
      <c r="D84" s="15"/>
      <c r="E84" s="3" t="s">
        <v>168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115"/>
      <c r="B86" s="111"/>
      <c r="C86" s="111"/>
      <c r="D86" s="111"/>
      <c r="E86" s="111"/>
      <c r="F86" s="111"/>
      <c r="G86" s="85"/>
    </row>
    <row r="87" spans="1:11" s="3" customFormat="1" ht="18" customHeight="1" x14ac:dyDescent="0.25">
      <c r="A87" s="116"/>
      <c r="B87" s="116"/>
      <c r="C87" s="116"/>
      <c r="D87" s="116"/>
      <c r="E87" s="116"/>
      <c r="F87" s="116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6:8" s="48" customFormat="1" ht="15.75" thickBot="1" x14ac:dyDescent="0.3">
      <c r="F129" s="45"/>
      <c r="G129" s="46"/>
      <c r="H129" s="46"/>
    </row>
    <row r="130" spans="6:8" s="48" customFormat="1" ht="15.75" x14ac:dyDescent="0.25">
      <c r="F130" s="49"/>
      <c r="G130" s="50"/>
      <c r="H130" s="50"/>
    </row>
    <row r="140" spans="6:8" s="48" customFormat="1" x14ac:dyDescent="0.25"/>
    <row r="141" spans="6:8" s="48" customFormat="1" x14ac:dyDescent="0.25"/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DIC., 2024 </vt:lpstr>
      <vt:lpstr>'BALANCE GENERAL DIC., 2024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2025-01-07T14:25:23Z</cp:lastPrinted>
  <dcterms:created xsi:type="dcterms:W3CDTF">2020-12-03T17:12:48Z</dcterms:created>
  <dcterms:modified xsi:type="dcterms:W3CDTF">2025-01-07T14:26:03Z</dcterms:modified>
</cp:coreProperties>
</file>