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BALANCE GENERAL\"/>
    </mc:Choice>
  </mc:AlternateContent>
  <xr:revisionPtr revIDLastSave="0" documentId="13_ncr:1_{5ADFE914-1065-47AB-BEF3-C590368D70C5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BALANCE GENERAL -MARZO-2022" sheetId="1" state="hidden" r:id="rId1"/>
    <sheet name="EJECUCION PRESUP-MARZO-2022" sheetId="2" state="hidden" r:id="rId2"/>
    <sheet name="BALANCE GENERAL AGOSTO 2023 " sheetId="4" r:id="rId3"/>
  </sheets>
  <definedNames>
    <definedName name="_xlnm.Print_Area" localSheetId="2">'BALANCE GENERAL AGOSTO 2023 '!$A$1:$F$87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4" l="1"/>
  <c r="F31" i="4"/>
  <c r="F54" i="4"/>
  <c r="F70" i="4"/>
  <c r="F63" i="4" l="1"/>
  <c r="F72" i="4" s="1"/>
  <c r="F33" i="4"/>
  <c r="C45" i="4"/>
  <c r="K41" i="4"/>
  <c r="C39" i="4"/>
  <c r="F14" i="2" l="1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5" i="2" l="1"/>
  <c r="B42" i="2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<sst xmlns="http://schemas.openxmlformats.org/spreadsheetml/2006/main" count="240" uniqueCount="172">
  <si>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</si>
  <si>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</si>
  <si>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</si>
  <si>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</si>
  <si>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</si>
  <si>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</si>
  <si>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</si>
  <si>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</si>
  <si>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</si>
  <si>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</si>
  <si>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</si>
  <si>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</si>
  <si>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</si>
  <si>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</si>
  <si>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</si>
  <si>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</si>
  <si>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</si>
  <si>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</si>
  <si>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</si>
  <si>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</si>
  <si>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</si>
  <si>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</si>
  <si>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</si>
  <si>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</si>
  <si>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</si>
  <si>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</si>
  <si>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</si>
  <si>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</si>
  <si>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</si>
  <si>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</si>
  <si>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</si>
  <si>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</si>
  <si>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</si>
  <si>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</si>
  <si>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</si>
  <si>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</si>
  <si>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</si>
  <si>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</si>
  <si>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</si>
  <si>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</si>
  <si>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</si>
  <si>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</si>
  <si>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</si>
  <si>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</si>
  <si>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</si>
  <si>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</si>
  <si>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</si>
  <si>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</si>
  <si>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</si>
  <si>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</si>
  <si>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</si>
  <si>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</si>
  <si>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</si>
  <si>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</si>
  <si>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</si>
  <si>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</si>
  <si>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</si>
  <si>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</si>
  <si>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</si>
  <si>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</si>
  <si>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</si>
  <si>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</si>
  <si>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</si>
  <si>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</si>
  <si>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</si>
  <si>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</si>
  <si>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</si>
  <si>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</si>
  <si>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</si>
  <si>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</si>
  <si>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</si>
  <si>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</si>
  <si>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</si>
  <si>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</si>
  <si>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</si>
  <si>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</si>
  <si>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</si>
  <si>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</si>
  <si>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</si>
  <si>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</si>
  <si>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</si>
  <si>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</si>
  <si>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</si>
  <si>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</si>
  <si>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</si>
  <si>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</si>
  <si>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</si>
  <si>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</si>
  <si>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</si>
  <si>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</si>
  <si>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</si>
  <si>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</si>
  <si>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</si>
  <si>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</si>
  <si>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</si>
  <si>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</si>
  <si>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</si>
  <si>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</si>
  <si>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</si>
  <si>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</si>
  <si>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</si>
  <si>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</si>
  <si>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</si>
  <si>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</si>
  <si>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</si>
  <si>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</si>
  <si>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</si>
  <si>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</si>
  <si>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</si>
  <si>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</si>
  <si>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</si>
  <si>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</si>
  <si>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</si>
  <si>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</si>
  <si>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</si>
  <si>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</si>
  <si>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</si>
  <si>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</si>
  <si>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</si>
  <si>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</si>
  <si>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</si>
  <si>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</si>
  <si>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</si>
  <si>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</si>
  <si>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</si>
  <si>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</si>
  <si>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</si>
  <si>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</si>
  <si>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</si>
  <si>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</si>
  <si>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</si>
  <si>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</si>
  <si>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</si>
  <si>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</si>
  <si>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</si>
  <si>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</si>
  <si>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</si>
  <si>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</si>
  <si>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</si>
  <si>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</si>
  <si>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</si>
  <si>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</si>
  <si>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</si>
  <si>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</si>
  <si>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</si>
  <si>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</si>
  <si>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</si>
  <si>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</si>
  <si>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</si>
  <si>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</si>
  <si>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</si>
  <si>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</si>
  <si>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</si>
  <si>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</si>
  <si>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</si>
  <si>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</si>
  <si>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</si>
  <si>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</si>
  <si>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</si>
  <si>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</si>
  <si>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</si>
  <si>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</si>
  <si>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</si>
  <si>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</si>
  <si>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</si>
  <si>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</si>
  <si>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HOSPITAL TRAUMATALOGICO DR. DARIO CONTRERAS </t>
  </si>
  <si>
    <t xml:space="preserve">                 Licda. Rafaela Montero</t>
  </si>
  <si>
    <t xml:space="preserve">    Enc. Administrativa y Financiero</t>
  </si>
  <si>
    <t xml:space="preserve">                                            Contadora</t>
  </si>
  <si>
    <t xml:space="preserve">                                     Al 31 de Agosto, 2023</t>
  </si>
  <si>
    <t>Licda. Minorka Paulino Amador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</si>
</sst>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3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/>
    <xf numFmtId="43" fontId="16" fillId="2" borderId="0" xfId="1" applyFont="1" applyFill="1" applyAlignment="1">
      <alignment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43" fontId="15" fillId="2" borderId="0" xfId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4" fontId="4" fillId="2" borderId="21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43" fontId="15" fillId="2" borderId="0" xfId="1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vertical="center"/>
    </xf>
  </cellXfs>
  <cellStyles count="6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Normal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4" t="s">
        <v>150</v>
      </c>
      <c r="B2" s="94"/>
      <c r="C2" s="94"/>
      <c r="D2" s="94"/>
      <c r="E2" s="94"/>
      <c r="F2" s="94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4" t="s">
        <v>165</v>
      </c>
      <c r="B3" s="94"/>
      <c r="C3" s="94"/>
      <c r="D3" s="94"/>
      <c r="E3" s="94"/>
      <c r="F3" s="94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95" t="s">
        <v>51</v>
      </c>
      <c r="B82" s="95"/>
      <c r="C82" s="95"/>
      <c r="D82" s="95"/>
      <c r="E82" s="95"/>
      <c r="F82" s="95"/>
      <c r="G82" s="85"/>
    </row>
    <row r="83" spans="1:11" s="3" customFormat="1" ht="18" customHeight="1" x14ac:dyDescent="0.25">
      <c r="A83" s="96" t="s">
        <v>52</v>
      </c>
      <c r="B83" s="96"/>
      <c r="C83" s="96"/>
      <c r="D83" s="96"/>
      <c r="E83" s="96"/>
      <c r="F83" s="96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5"/>
      <c r="G115" s="46"/>
      <c r="H115" s="46"/>
      <c r="I115" s="47"/>
    </row>
    <row r="125" spans="6:9" s="48" customFormat="1" ht="15.75" thickBot="1" x14ac:dyDescent="0.3">
      <c r="F125" s="45"/>
      <c r="G125" s="46"/>
      <c r="H125" s="46"/>
    </row>
    <row r="126" spans="6:9" s="48" customFormat="1" ht="15.75" x14ac:dyDescent="0.25">
      <c r="F126" s="49"/>
      <c r="G126" s="50"/>
      <c r="H126" s="50"/>
    </row>
    <row r="136" s="48" customFormat="1" x14ac:dyDescent="0.25"/>
    <row r="137" s="48" customFormat="1" x14ac:dyDescent="0.25"/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97" t="s">
        <v>149</v>
      </c>
      <c r="B1" s="97"/>
      <c r="C1" s="97"/>
      <c r="D1" s="97"/>
      <c r="E1" s="97"/>
      <c r="F1" s="97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97" t="s">
        <v>153</v>
      </c>
      <c r="B2" s="97"/>
      <c r="C2" s="97"/>
      <c r="D2" s="97"/>
      <c r="E2" s="97"/>
      <c r="F2" s="97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97" t="s">
        <v>163</v>
      </c>
      <c r="B3" s="97"/>
      <c r="C3" s="97"/>
      <c r="D3" s="97"/>
      <c r="E3" s="97"/>
      <c r="F3" s="97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98" t="s">
        <v>54</v>
      </c>
      <c r="B5" s="98"/>
      <c r="C5" s="98"/>
      <c r="D5" s="98"/>
      <c r="E5" s="98"/>
      <c r="F5" s="98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41"/>
  <sheetViews>
    <sheetView tabSelected="1" topLeftCell="A66" workbookViewId="0">
      <selection activeCell="G78" sqref="G7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91"/>
      <c r="B1" s="90"/>
      <c r="C1" s="90"/>
      <c r="D1" s="90" t="s">
        <v>166</v>
      </c>
      <c r="E1" s="90"/>
      <c r="F1" s="91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4" t="s">
        <v>150</v>
      </c>
      <c r="B2" s="94"/>
      <c r="C2" s="94"/>
      <c r="D2" s="94"/>
      <c r="E2" s="94"/>
      <c r="F2" s="94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4" t="s">
        <v>170</v>
      </c>
      <c r="B3" s="94"/>
      <c r="C3" s="94"/>
      <c r="D3" s="94"/>
      <c r="E3" s="94"/>
      <c r="F3" s="94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101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2" customFormat="1" ht="13.5" customHeight="1" x14ac:dyDescent="0.25">
      <c r="A8" s="14" t="s">
        <v>2</v>
      </c>
      <c r="B8" s="15"/>
      <c r="C8" s="15"/>
      <c r="D8" s="15"/>
      <c r="E8" s="15"/>
      <c r="F8" s="102">
        <v>63864146.469999999</v>
      </c>
      <c r="G8" s="93"/>
    </row>
    <row r="9" spans="1:33" s="92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03"/>
      <c r="G9" s="93"/>
    </row>
    <row r="10" spans="1:33" s="92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03"/>
      <c r="G10" s="93"/>
    </row>
    <row r="11" spans="1:33" s="92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03"/>
      <c r="G11" s="93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04">
        <v>46534539.789999999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03">
        <v>16721004.93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03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03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03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03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03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03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03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03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03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03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03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05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106">
        <f>SUM(F8:F25)</f>
        <v>127119691.19</v>
      </c>
    </row>
    <row r="27" spans="1:6" s="11" customFormat="1" ht="5.25" customHeight="1" x14ac:dyDescent="0.25">
      <c r="A27" s="13"/>
      <c r="B27" s="9"/>
      <c r="C27" s="9"/>
      <c r="D27" s="9"/>
      <c r="E27" s="9"/>
      <c r="F27" s="107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03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03">
        <v>245542776.97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108"/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106">
        <f>F29</f>
        <v>245542776.97</v>
      </c>
    </row>
    <row r="32" spans="1:6" s="11" customFormat="1" ht="9" customHeight="1" x14ac:dyDescent="0.25">
      <c r="A32" s="13"/>
      <c r="B32" s="9"/>
      <c r="C32" s="9"/>
      <c r="D32" s="9"/>
      <c r="E32" s="9"/>
      <c r="F32" s="109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110">
        <f>SUM(F26+F31)</f>
        <v>372662468.15999997</v>
      </c>
    </row>
    <row r="34" spans="1:11" s="11" customFormat="1" ht="6.75" customHeight="1" thickTop="1" x14ac:dyDescent="0.25">
      <c r="A34" s="13"/>
      <c r="B34" s="9"/>
      <c r="C34" s="9"/>
      <c r="D34" s="9"/>
      <c r="E34" s="9"/>
      <c r="F34" s="109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111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112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03">
        <v>120315753.25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03">
        <v>345549.24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03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03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03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03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03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03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03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03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03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03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03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03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03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03">
        <v>10892352.17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113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106">
        <f>SUM(F36:F53)</f>
        <v>131553654.66</v>
      </c>
    </row>
    <row r="55" spans="1:11" s="11" customFormat="1" ht="3.75" customHeight="1" x14ac:dyDescent="0.25">
      <c r="A55" s="13"/>
      <c r="B55" s="9"/>
      <c r="C55" s="9"/>
      <c r="D55" s="9"/>
      <c r="E55" s="9"/>
      <c r="F55" s="114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03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03">
        <v>103797578.98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03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03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03" t="s">
        <v>16</v>
      </c>
    </row>
    <row r="61" spans="1:11" s="11" customFormat="1" ht="17.100000000000001" customHeight="1" x14ac:dyDescent="0.25">
      <c r="D61" s="15"/>
      <c r="E61" s="15"/>
      <c r="F61" s="103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105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115">
        <f>SUM(F54:F62)</f>
        <v>235351233.63999999</v>
      </c>
    </row>
    <row r="64" spans="1:11" s="11" customFormat="1" ht="5.25" customHeight="1" x14ac:dyDescent="0.25">
      <c r="A64" s="13"/>
      <c r="B64" s="9"/>
      <c r="C64" s="9"/>
      <c r="D64" s="9"/>
      <c r="E64" s="9"/>
      <c r="F64" s="111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  <c r="F65" s="116"/>
    </row>
    <row r="66" spans="1:11" s="11" customFormat="1" ht="5.25" customHeight="1" x14ac:dyDescent="0.25">
      <c r="A66" s="13"/>
      <c r="B66" s="9"/>
      <c r="C66" s="9"/>
      <c r="D66" s="9"/>
      <c r="E66" s="9"/>
      <c r="F66" s="109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111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03"/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105">
        <v>137311234.52000001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106">
        <f>F69-F68</f>
        <v>137311234.52000001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109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110">
        <f>F63+F70</f>
        <v>372662468.15999997</v>
      </c>
    </row>
    <row r="73" spans="1:11" s="11" customFormat="1" ht="16.5" customHeight="1" thickTop="1" x14ac:dyDescent="0.25">
      <c r="A73" s="13"/>
      <c r="B73" s="9"/>
      <c r="C73" s="9"/>
      <c r="D73" s="9"/>
      <c r="E73" s="9"/>
      <c r="F73" s="20"/>
    </row>
    <row r="74" spans="1:11" s="11" customFormat="1" ht="16.5" customHeight="1" x14ac:dyDescent="0.25">
      <c r="A74" s="13"/>
      <c r="B74" s="9"/>
      <c r="C74" s="9"/>
      <c r="D74" s="9"/>
      <c r="E74" s="9"/>
      <c r="F74" s="20"/>
    </row>
    <row r="75" spans="1:11" s="11" customFormat="1" ht="19.5" customHeight="1" x14ac:dyDescent="0.25">
      <c r="A75" s="13"/>
      <c r="B75" s="9"/>
      <c r="C75" s="9"/>
      <c r="D75" s="9"/>
      <c r="E75" s="9"/>
      <c r="F75" s="20"/>
    </row>
    <row r="76" spans="1:11" s="11" customFormat="1" ht="16.5" customHeight="1" x14ac:dyDescent="0.25">
      <c r="A76" s="13"/>
      <c r="B76" s="9"/>
      <c r="C76" s="9"/>
      <c r="D76" s="9"/>
      <c r="E76" s="9"/>
      <c r="F76" s="20"/>
    </row>
    <row r="77" spans="1:11" s="11" customFormat="1" ht="16.5" customHeight="1" x14ac:dyDescent="0.25">
      <c r="A77" s="13"/>
      <c r="B77" s="9"/>
      <c r="C77" s="9"/>
      <c r="D77" s="9"/>
      <c r="E77" s="9"/>
      <c r="F77" s="25"/>
    </row>
    <row r="78" spans="1:11" s="11" customFormat="1" ht="16.5" customHeight="1" x14ac:dyDescent="0.25">
      <c r="A78" s="13"/>
      <c r="B78" s="9"/>
      <c r="C78" s="9"/>
      <c r="D78" s="9"/>
      <c r="E78" s="9"/>
      <c r="F78" s="25"/>
    </row>
    <row r="79" spans="1:11" s="11" customFormat="1" ht="1.5" customHeight="1" x14ac:dyDescent="0.25">
      <c r="A79" s="13"/>
      <c r="B79" s="9"/>
      <c r="C79" s="9"/>
      <c r="D79" s="9"/>
      <c r="E79" s="9"/>
      <c r="F79" s="25"/>
    </row>
    <row r="80" spans="1:11" s="11" customFormat="1" ht="3" customHeight="1" x14ac:dyDescent="0.25">
      <c r="A80" s="13"/>
      <c r="B80" s="9"/>
      <c r="C80" s="9"/>
      <c r="D80" s="9"/>
      <c r="E80" s="9"/>
      <c r="F80" s="25"/>
    </row>
    <row r="81" spans="1:11" s="11" customFormat="1" ht="16.5" customHeight="1" x14ac:dyDescent="0.25">
      <c r="A81" s="13"/>
      <c r="B81" s="9"/>
      <c r="C81" s="9"/>
      <c r="D81" s="9"/>
      <c r="E81" s="9"/>
      <c r="F81" s="33"/>
    </row>
    <row r="82" spans="1:11" s="11" customFormat="1" ht="16.5" customHeight="1" x14ac:dyDescent="0.25">
      <c r="B82" s="9"/>
      <c r="C82" s="9"/>
      <c r="D82" s="9"/>
      <c r="E82" s="9"/>
      <c r="F82" s="33"/>
    </row>
    <row r="83" spans="1:11" s="11" customFormat="1" ht="16.5" customHeight="1" x14ac:dyDescent="0.25">
      <c r="A83" s="13" t="s">
        <v>167</v>
      </c>
      <c r="C83" s="10"/>
      <c r="D83" s="10"/>
      <c r="E83" s="13" t="s">
        <v>171</v>
      </c>
      <c r="G83" s="10"/>
    </row>
    <row r="84" spans="1:11" s="3" customFormat="1" ht="15.75" customHeight="1" x14ac:dyDescent="0.25">
      <c r="A84" s="3" t="s">
        <v>169</v>
      </c>
      <c r="D84" s="15"/>
      <c r="E84" s="3" t="s">
        <v>168</v>
      </c>
      <c r="G84" s="33"/>
    </row>
    <row r="85" spans="1:11" s="3" customFormat="1" ht="31.5" customHeight="1" x14ac:dyDescent="0.25">
      <c r="A85" s="9"/>
      <c r="C85" s="9"/>
      <c r="D85" s="9"/>
      <c r="E85" s="9"/>
    </row>
    <row r="86" spans="1:11" s="3" customFormat="1" ht="18" customHeight="1" x14ac:dyDescent="0.25">
      <c r="A86" s="99"/>
      <c r="B86" s="95"/>
      <c r="C86" s="95"/>
      <c r="D86" s="95"/>
      <c r="E86" s="95"/>
      <c r="F86" s="95"/>
      <c r="G86" s="85"/>
    </row>
    <row r="87" spans="1:11" s="3" customFormat="1" ht="18" customHeight="1" x14ac:dyDescent="0.25">
      <c r="A87" s="100"/>
      <c r="B87" s="100"/>
      <c r="C87" s="100"/>
      <c r="D87" s="100"/>
      <c r="E87" s="100"/>
      <c r="F87" s="100"/>
      <c r="G87" s="92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10"/>
    </row>
    <row r="89" spans="1:11" s="3" customFormat="1" ht="24" customHeight="1" x14ac:dyDescent="0.25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 x14ac:dyDescent="0.25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 x14ac:dyDescent="0.25">
      <c r="C91" s="11"/>
      <c r="D91" s="11"/>
      <c r="E91" s="11"/>
      <c r="F91" s="13"/>
      <c r="G91" s="9"/>
      <c r="H91" s="9"/>
      <c r="I91" s="10"/>
    </row>
    <row r="92" spans="1:11" s="3" customFormat="1" ht="24" customHeight="1" x14ac:dyDescent="0.25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 x14ac:dyDescent="0.25">
      <c r="C93" s="11"/>
      <c r="D93" s="11"/>
      <c r="E93" s="11"/>
      <c r="F93" s="34"/>
      <c r="G93" s="35"/>
      <c r="H93" s="35"/>
      <c r="I93" s="33"/>
    </row>
    <row r="94" spans="1:11" s="3" customFormat="1" ht="24" customHeight="1" x14ac:dyDescent="0.25">
      <c r="F94" s="36"/>
      <c r="G94" s="37"/>
      <c r="H94" s="37"/>
      <c r="I94" s="1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ht="24" customHeight="1" x14ac:dyDescent="0.25">
      <c r="F98" s="38"/>
      <c r="G98" s="39"/>
      <c r="H98" s="39"/>
      <c r="I98" s="40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3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1"/>
      <c r="G118" s="42"/>
      <c r="H118" s="42"/>
      <c r="I118" s="44"/>
    </row>
    <row r="119" spans="6:9" s="3" customFormat="1" x14ac:dyDescent="0.25">
      <c r="F119" s="45"/>
      <c r="G119" s="46"/>
      <c r="H119" s="46"/>
      <c r="I119" s="47"/>
    </row>
    <row r="129" spans="6:8" s="48" customFormat="1" ht="15.75" thickBot="1" x14ac:dyDescent="0.3">
      <c r="F129" s="45"/>
      <c r="G129" s="46"/>
      <c r="H129" s="46"/>
    </row>
    <row r="130" spans="6:8" s="48" customFormat="1" ht="15.75" x14ac:dyDescent="0.25">
      <c r="F130" s="49"/>
      <c r="G130" s="50"/>
      <c r="H130" s="50"/>
    </row>
    <row r="140" spans="6:8" s="48" customFormat="1" x14ac:dyDescent="0.25"/>
    <row r="141" spans="6:8" s="48" customFormat="1" x14ac:dyDescent="0.25"/>
  </sheetData>
  <mergeCells count="4">
    <mergeCell ref="A2:F2"/>
    <mergeCell ref="A3:F3"/>
    <mergeCell ref="A86:F86"/>
    <mergeCell ref="A87:F87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AGOSTO 2023 </vt:lpstr>
      <vt:lpstr>'BALANCE GENERAL AGOSTO 2023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2024-09-09T15:15:00Z</cp:lastPrinted>
  <dcterms:created xsi:type="dcterms:W3CDTF">2020-12-03T17:12:48Z</dcterms:created>
  <dcterms:modified xsi:type="dcterms:W3CDTF">2024-09-09T15:15:08Z</dcterms:modified>
</cp:coreProperties>
</file>