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\2023\FINANZAS\BALANCE GENERAL\"/>
    </mc:Choice>
  </mc:AlternateContent>
  <bookViews>
    <workbookView xWindow="0" yWindow="0" windowWidth="24000" windowHeight="9735" firstSheet="2" activeTab="2"/>
  </bookViews>
  <sheets>
    <sheet name="BALANCE GENERAL -MARZO-2022" sheetId="1" state="hidden" r:id="rId1"/>
    <sheet name="EJECUCION PRESUP-MARZO-2022" sheetId="2" state="hidden" r:id="rId2"/>
    <sheet name="BALANCE GENERAL OCTUBRE 2023 " sheetId="4" r:id="rId3"/>
  </sheets>
  <definedNames>
    <definedName name="_xlnm.Print_Area" localSheetId="2">'BALANCE GENERAL OCTUBRE 2023 '!$A$1:$F$87</definedName>
  </definedNames>
  <calcPr calcId="152511"/>
</workbook>
</file>

<file path=xl/calcChain.xml><?xml version="1.0" encoding="utf-8"?>
<calcChain xmlns="http://schemas.openxmlformats.org/spreadsheetml/2006/main">
  <c r="F26" i="4" l="1"/>
  <c r="F31" i="4"/>
  <c r="F54" i="4"/>
  <c r="F70" i="4"/>
  <c r="F63" i="4" l="1"/>
  <c r="F72" i="4" s="1"/>
  <c r="F33" i="4"/>
  <c r="C45" i="4"/>
  <c r="K41" i="4"/>
  <c r="C39" i="4"/>
  <c r="F14" i="2" l="1"/>
  <c r="F70" i="1" l="1"/>
  <c r="B9" i="2" l="1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4" i="2"/>
  <c r="B56" i="2"/>
  <c r="B57" i="2"/>
  <c r="B58" i="2"/>
  <c r="B59" i="2"/>
  <c r="B61" i="2"/>
  <c r="B62" i="2"/>
  <c r="B63" i="2"/>
  <c r="B64" i="2"/>
  <c r="B66" i="2"/>
  <c r="B65" i="2" s="1"/>
  <c r="B67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68" i="2" l="1"/>
  <c r="B42" i="2"/>
  <c r="B8" i="2"/>
  <c r="B24" i="2"/>
  <c r="B14" i="2"/>
  <c r="B50" i="2"/>
  <c r="C45" i="1"/>
  <c r="K41" i="1"/>
  <c r="C39" i="1"/>
  <c r="F31" i="1"/>
  <c r="F26" i="1"/>
  <c r="F33" i="1" l="1"/>
  <c r="F54" i="1"/>
  <c r="C50" i="2"/>
  <c r="D50" i="2"/>
  <c r="C42" i="2"/>
  <c r="D42" i="2"/>
  <c r="D35" i="2"/>
  <c r="C35" i="2" s="1"/>
  <c r="B35" i="2" s="1"/>
  <c r="B34" i="2" s="1"/>
  <c r="C24" i="2"/>
  <c r="D24" i="2"/>
  <c r="C14" i="2"/>
  <c r="D14" i="2"/>
  <c r="C8" i="2"/>
  <c r="D8" i="2"/>
  <c r="F63" i="1" l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 l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60" i="2"/>
  <c r="M60" i="2"/>
  <c r="L60" i="2"/>
  <c r="K60" i="2"/>
  <c r="J60" i="2"/>
  <c r="I60" i="2"/>
  <c r="H60" i="2"/>
  <c r="G60" i="2"/>
  <c r="F60" i="2"/>
  <c r="E60" i="2"/>
  <c r="D60" i="2"/>
  <c r="C60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B60" i="2" l="1"/>
  <c r="B7" i="2" s="1"/>
  <c r="G7" i="2"/>
  <c r="G85" i="2" s="1"/>
  <c r="I7" i="2"/>
  <c r="I85" i="2" s="1"/>
  <c r="K7" i="2"/>
  <c r="K85" i="2" s="1"/>
  <c r="M7" i="2"/>
  <c r="M85" i="2" s="1"/>
  <c r="F7" i="2"/>
  <c r="F85" i="2" s="1"/>
  <c r="E7" i="2"/>
  <c r="E85" i="2" s="1"/>
  <c r="H7" i="2"/>
  <c r="H85" i="2" s="1"/>
  <c r="J7" i="2"/>
  <c r="J85" i="2" s="1"/>
  <c r="L7" i="2"/>
  <c r="L85" i="2" s="1"/>
  <c r="N7" i="2"/>
  <c r="N85" i="2" s="1"/>
  <c r="D7" i="2" l="1"/>
  <c r="D85" i="2" s="1"/>
  <c r="C7" i="2"/>
  <c r="C85" i="2" s="1"/>
  <c r="P8" i="2" l="1"/>
  <c r="Q8" i="2" s="1"/>
  <c r="B85" i="2"/>
</calcChain>
</file>

<file path=xl/sharedStrings.xml><?xml version="1.0" encoding="utf-8"?>
<sst xmlns="http://schemas.openxmlformats.org/spreadsheetml/2006/main" count="240" uniqueCount="172">
  <si>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</si>
  <si>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</si>
  <si>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</si>
  <si>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</si>
  <si>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</si>
  <si>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</si>
  <si>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</si>
  <si>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</si>
  <si>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</si>
  <si>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</si>
  <si>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</si>
  <si>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</si>
  <si>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</si>
  <si>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</si>
  <si>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</si>
  <si>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</si>
  <si>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</si>
  <si>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</si>
  <si>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</si>
  <si>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</si>
  <si>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</si>
  <si>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</si>
  <si>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</si>
  <si>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</si>
  <si>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</si>
  <si>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</si>
  <si>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</si>
  <si>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</si>
  <si>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</si>
  <si>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</si>
  <si>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</si>
  <si>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</si>
  <si>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</si>
  <si>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</si>
  <si>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</si>
  <si>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</si>
  <si>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</si>
  <si>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</si>
  <si>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</si>
  <si>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</si>
  <si>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</si>
  <si>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</si>
  <si>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</si>
  <si>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</si>
  <si>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</si>
  <si>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</si>
  <si>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</si>
  <si>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</si>
  <si>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</si>
  <si>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</si>
  <si>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</si>
  <si>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</si>
  <si>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</si>
  <si>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</si>
  <si>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</si>
  <si>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</si>
  <si>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</si>
  <si>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</si>
  <si>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</si>
  <si>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</si>
  <si>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</si>
  <si>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</si>
  <si>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</si>
  <si>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</si>
  <si>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</si>
  <si>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</si>
  <si>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</si>
  <si>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</si>
  <si>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</si>
  <si>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</si>
  <si>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</si>
  <si>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</si>
  <si>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</si>
  <si>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</si>
  <si>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</si>
  <si>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</si>
  <si>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</si>
  <si>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</si>
  <si>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</si>
  <si>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</si>
  <si>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</si>
  <si>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</si>
  <si>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</si>
  <si>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</si>
  <si>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</si>
  <si>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</si>
  <si>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</si>
  <si>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</si>
  <si>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</si>
  <si>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</si>
  <si>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</si>
  <si>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</si>
  <si>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</si>
  <si>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</si>
  <si>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</si>
  <si>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</si>
  <si>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</si>
  <si>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</si>
  <si>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</si>
  <si>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</si>
  <si>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</si>
  <si>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</si>
  <si>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</si>
  <si>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</si>
  <si>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</si>
  <si>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</si>
  <si>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</si>
  <si>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</si>
  <si>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</si>
  <si>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</si>
  <si>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</si>
  <si>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</si>
  <si>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</si>
  <si>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</si>
  <si>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</si>
  <si>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</si>
  <si>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</si>
  <si>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</si>
  <si>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</si>
  <si>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</si>
  <si>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</si>
  <si>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</si>
  <si>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</si>
  <si>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</si>
  <si>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</si>
  <si>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</si>
  <si>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</si>
  <si>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</si>
  <si>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</si>
  <si>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</si>
  <si>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</si>
  <si>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</si>
  <si>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</si>
  <si>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</si>
  <si>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</si>
  <si>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</si>
  <si>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</si>
  <si>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</si>
  <si>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</si>
  <si>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</si>
  <si>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</si>
  <si>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</si>
  <si>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</si>
  <si>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</si>
  <si>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</si>
  <si>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</si>
  <si>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</si>
  <si>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</si>
  <si>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</si>
  <si>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</si>
  <si>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</si>
  <si>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</si>
  <si>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</si>
  <si>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</si>
  <si>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</si>
  <si>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</si>
  <si>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</si>
  <si>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</si>
  <si>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</si>
  <si>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</si>
  <si>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</si>
  <si>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</si>
  <si>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</si>
  <si>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</si>
  <si>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</si>
  <si>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</si>
  <si>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>Licda. Yuliana Yasiris Nuñez</t>
  </si>
  <si>
    <t xml:space="preserve">HOSPITAL TRAUMATALOGICO DR. DARIO CONTRERAS </t>
  </si>
  <si>
    <t xml:space="preserve">                 Licda. Rafaela Montero</t>
  </si>
  <si>
    <t xml:space="preserve">    Enc. Administrativa y Financiero</t>
  </si>
  <si>
    <t xml:space="preserve">                                            Contadora</t>
  </si>
  <si>
    <t xml:space="preserve">                                     Al 30 de NOVIEMBRE,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</si>
</sst>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43" fontId="3" fillId="2" borderId="0" xfId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left" vertical="center"/>
    </xf>
    <xf numFmtId="4" fontId="15" fillId="0" borderId="0" xfId="0" applyNumberFormat="1" applyFont="1" applyFill="1" applyBorder="1" applyAlignment="1">
      <alignment horizontal="right" vertical="center" wrapText="1"/>
    </xf>
    <xf numFmtId="4" fontId="15" fillId="0" borderId="1" xfId="0" applyNumberFormat="1" applyFont="1" applyFill="1" applyBorder="1" applyAlignment="1">
      <alignment horizontal="right" vertical="center" wrapText="1"/>
    </xf>
    <xf numFmtId="43" fontId="5" fillId="0" borderId="0" xfId="1" applyFont="1" applyFill="1" applyBorder="1" applyAlignment="1">
      <alignment horizontal="left" vertical="center"/>
    </xf>
    <xf numFmtId="4" fontId="4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 wrapText="1"/>
    </xf>
    <xf numFmtId="4" fontId="4" fillId="0" borderId="21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43" fontId="7" fillId="0" borderId="0" xfId="1" applyFont="1" applyFill="1" applyBorder="1" applyAlignment="1">
      <alignment horizontal="left" vertical="center"/>
    </xf>
    <xf numFmtId="43" fontId="15" fillId="0" borderId="0" xfId="1" applyFont="1" applyFill="1" applyBorder="1" applyAlignment="1">
      <alignment horizontal="right"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vertical="center" wrapText="1"/>
    </xf>
    <xf numFmtId="4" fontId="4" fillId="0" borderId="2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vertical="center"/>
    </xf>
    <xf numFmtId="4" fontId="5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 wrapText="1"/>
    </xf>
    <xf numFmtId="43" fontId="16" fillId="0" borderId="0" xfId="1" applyFont="1" applyFill="1" applyAlignment="1">
      <alignment vertical="center"/>
    </xf>
    <xf numFmtId="43" fontId="15" fillId="0" borderId="0" xfId="1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</cellXfs>
  <cellStyles count="6">
    <cellStyle name="Millares" xfId="1" builtinId="3"/>
    <cellStyle name="Millares 2" xfId="4"/>
    <cellStyle name="Normal" xfId="0" builtinId="0"/>
    <cellStyle name="Normal 2" xfId="3"/>
    <cellStyle name="Normal 2 2" xfId="5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7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0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57150</xdr:rowOff>
    </xdr:to>
    <xdr:sp macro="" textlink="">
      <xdr:nvSpPr>
        <xdr:cNvPr id="13" name="AutoShape 1" descr="Resultado de imagen para LOGO DEL DARIO"/>
        <xdr:cNvSpPr>
          <a:spLocks noChangeAspect="1" noChangeArrowheads="1"/>
        </xdr:cNvSpPr>
      </xdr:nvSpPr>
      <xdr:spPr bwMode="auto">
        <a:xfrm>
          <a:off x="65055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66675</xdr:rowOff>
    </xdr:to>
    <xdr:sp macro="" textlink="">
      <xdr:nvSpPr>
        <xdr:cNvPr id="14" name="AutoShape 2" descr="Resultado de imagen para LOGO DEL DARIO"/>
        <xdr:cNvSpPr>
          <a:spLocks noChangeAspect="1" noChangeArrowheads="1"/>
        </xdr:cNvSpPr>
      </xdr:nvSpPr>
      <xdr:spPr bwMode="auto">
        <a:xfrm>
          <a:off x="4010025" y="96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workbookViewId="0">
      <selection activeCell="A8" sqref="A8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113" t="s">
        <v>150</v>
      </c>
      <c r="B2" s="113"/>
      <c r="C2" s="113"/>
      <c r="D2" s="113"/>
      <c r="E2" s="113"/>
      <c r="F2" s="113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 x14ac:dyDescent="0.25">
      <c r="A3" s="113" t="s">
        <v>165</v>
      </c>
      <c r="B3" s="113"/>
      <c r="C3" s="113"/>
      <c r="D3" s="113"/>
      <c r="E3" s="113"/>
      <c r="F3" s="113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 s="9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86" customFormat="1" ht="13.5" customHeight="1" x14ac:dyDescent="0.25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 x14ac:dyDescent="0.2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 x14ac:dyDescent="0.25">
      <c r="A24" s="13"/>
      <c r="B24" s="15"/>
      <c r="C24" s="15"/>
      <c r="D24" s="15"/>
      <c r="E24" s="15"/>
      <c r="F24" s="16"/>
    </row>
    <row r="25" spans="1:6" s="11" customFormat="1" ht="16.5" x14ac:dyDescent="0.2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 x14ac:dyDescent="0.25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 x14ac:dyDescent="0.25">
      <c r="A27" s="13"/>
      <c r="B27" s="9"/>
      <c r="C27" s="9"/>
      <c r="D27" s="9"/>
      <c r="E27" s="9"/>
      <c r="F27" s="21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 x14ac:dyDescent="0.25">
      <c r="A32" s="13"/>
      <c r="B32" s="9"/>
      <c r="C32" s="9"/>
      <c r="D32" s="9"/>
      <c r="E32" s="9"/>
      <c r="F32" s="23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 x14ac:dyDescent="0.25">
      <c r="A34" s="13"/>
      <c r="B34" s="9"/>
      <c r="C34" s="9"/>
      <c r="D34" s="9"/>
      <c r="E34" s="9"/>
      <c r="F34" s="23"/>
    </row>
    <row r="35" spans="1:11" s="11" customFormat="1" ht="16.5" customHeight="1" x14ac:dyDescent="0.25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 x14ac:dyDescent="0.25">
      <c r="A55" s="13"/>
      <c r="B55" s="9"/>
      <c r="C55" s="9"/>
      <c r="D55" s="9"/>
      <c r="E55" s="9"/>
      <c r="F55" s="12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 x14ac:dyDescent="0.25">
      <c r="D61" s="15"/>
      <c r="E61" s="15"/>
      <c r="F61" s="16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 x14ac:dyDescent="0.25">
      <c r="A64" s="13"/>
      <c r="B64" s="9"/>
      <c r="C64" s="9"/>
      <c r="D64" s="9"/>
      <c r="E64" s="9"/>
      <c r="F64" s="25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"/>
    </row>
    <row r="66" spans="1:11" s="11" customFormat="1" ht="5.25" customHeight="1" x14ac:dyDescent="0.25">
      <c r="A66" s="13"/>
      <c r="B66" s="9"/>
      <c r="C66" s="9"/>
      <c r="D66" s="9"/>
      <c r="E66" s="9"/>
      <c r="F66" s="23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 x14ac:dyDescent="0.25">
      <c r="A71" s="13"/>
      <c r="B71" s="9"/>
      <c r="C71" s="9"/>
      <c r="D71" s="9"/>
      <c r="E71" s="9"/>
      <c r="F71" s="23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 x14ac:dyDescent="0.25">
      <c r="A73" s="13"/>
      <c r="B73" s="9"/>
      <c r="C73" s="9"/>
      <c r="D73" s="9"/>
      <c r="E73" s="9"/>
      <c r="F73" s="25"/>
    </row>
    <row r="74" spans="1:11" s="11" customFormat="1" ht="16.5" customHeight="1" x14ac:dyDescent="0.25">
      <c r="A74" s="13"/>
      <c r="B74" s="9"/>
      <c r="C74" s="9"/>
      <c r="D74" s="9"/>
      <c r="E74" s="9"/>
      <c r="F74" s="25"/>
    </row>
    <row r="75" spans="1:11" s="11" customFormat="1" ht="1.5" customHeight="1" x14ac:dyDescent="0.25">
      <c r="A75" s="13"/>
      <c r="B75" s="9"/>
      <c r="C75" s="9"/>
      <c r="D75" s="9"/>
      <c r="E75" s="9"/>
      <c r="F75" s="25"/>
    </row>
    <row r="76" spans="1:11" s="11" customFormat="1" ht="3" customHeight="1" x14ac:dyDescent="0.25">
      <c r="A76" s="13"/>
      <c r="B76" s="9"/>
      <c r="C76" s="9"/>
      <c r="D76" s="9"/>
      <c r="E76" s="9"/>
      <c r="F76" s="25"/>
    </row>
    <row r="77" spans="1:11" s="11" customFormat="1" ht="16.5" customHeight="1" x14ac:dyDescent="0.25">
      <c r="A77" s="13"/>
      <c r="B77" s="9"/>
      <c r="C77" s="9"/>
      <c r="D77" s="9"/>
      <c r="E77" s="9"/>
      <c r="F77" s="33"/>
    </row>
    <row r="78" spans="1:11" s="11" customFormat="1" ht="16.5" customHeight="1" x14ac:dyDescent="0.25">
      <c r="B78" s="9"/>
      <c r="C78" s="9"/>
      <c r="D78" s="9"/>
      <c r="E78" s="9"/>
      <c r="F78" s="33"/>
    </row>
    <row r="79" spans="1:11" s="11" customFormat="1" ht="16.5" customHeight="1" x14ac:dyDescent="0.25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 x14ac:dyDescent="0.25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 x14ac:dyDescent="0.25">
      <c r="A81" s="13"/>
      <c r="B81" s="9"/>
      <c r="C81" s="9"/>
      <c r="D81" s="9"/>
      <c r="E81" s="9"/>
      <c r="F81" s="33"/>
    </row>
    <row r="82" spans="1:11" s="3" customFormat="1" ht="18" customHeight="1" x14ac:dyDescent="0.25">
      <c r="A82" s="114" t="s">
        <v>51</v>
      </c>
      <c r="B82" s="114"/>
      <c r="C82" s="114"/>
      <c r="D82" s="114"/>
      <c r="E82" s="114"/>
      <c r="F82" s="114"/>
      <c r="G82" s="85"/>
    </row>
    <row r="83" spans="1:11" s="3" customFormat="1" ht="18" customHeight="1" x14ac:dyDescent="0.25">
      <c r="A83" s="115" t="s">
        <v>52</v>
      </c>
      <c r="B83" s="115"/>
      <c r="C83" s="115"/>
      <c r="D83" s="115"/>
      <c r="E83" s="115"/>
      <c r="F83" s="115"/>
      <c r="G83" s="86"/>
    </row>
    <row r="84" spans="1:11" s="3" customFormat="1" ht="24" customHeight="1" x14ac:dyDescent="0.25">
      <c r="C84" s="11"/>
      <c r="D84" s="11"/>
      <c r="E84" s="11"/>
      <c r="F84" s="13"/>
      <c r="G84" s="9"/>
      <c r="H84" s="9"/>
      <c r="I84" s="10"/>
    </row>
    <row r="85" spans="1:11" s="3" customFormat="1" ht="24" customHeight="1" x14ac:dyDescent="0.25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 x14ac:dyDescent="0.25">
      <c r="C86" s="11"/>
      <c r="D86" s="11"/>
      <c r="E86" s="11"/>
      <c r="F86" s="13"/>
      <c r="G86" s="9"/>
      <c r="H86" s="9"/>
      <c r="I86" s="33"/>
    </row>
    <row r="87" spans="1:11" s="3" customFormat="1" ht="24" customHeight="1" x14ac:dyDescent="0.25">
      <c r="C87" s="11"/>
      <c r="D87" s="11"/>
      <c r="E87" s="11"/>
      <c r="F87" s="13"/>
      <c r="G87" s="9"/>
      <c r="H87" s="9"/>
      <c r="I87" s="10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33"/>
    </row>
    <row r="89" spans="1:11" s="3" customFormat="1" ht="24" customHeight="1" x14ac:dyDescent="0.25">
      <c r="C89" s="11"/>
      <c r="D89" s="11"/>
      <c r="E89" s="11"/>
      <c r="F89" s="34"/>
      <c r="G89" s="35"/>
      <c r="H89" s="35"/>
      <c r="I89" s="33"/>
    </row>
    <row r="90" spans="1:11" s="3" customFormat="1" ht="24" customHeight="1" x14ac:dyDescent="0.25">
      <c r="F90" s="36"/>
      <c r="G90" s="37"/>
      <c r="H90" s="37"/>
      <c r="I90" s="10"/>
    </row>
    <row r="91" spans="1:11" s="3" customFormat="1" ht="24" customHeight="1" x14ac:dyDescent="0.25">
      <c r="F91" s="38"/>
      <c r="G91" s="39"/>
      <c r="H91" s="39"/>
      <c r="I91" s="40"/>
    </row>
    <row r="92" spans="1:11" s="3" customFormat="1" ht="24" customHeight="1" x14ac:dyDescent="0.25">
      <c r="F92" s="38"/>
      <c r="G92" s="39"/>
      <c r="H92" s="39"/>
      <c r="I92" s="40"/>
    </row>
    <row r="93" spans="1:11" s="3" customFormat="1" ht="24" customHeight="1" x14ac:dyDescent="0.25">
      <c r="F93" s="38"/>
      <c r="G93" s="39"/>
      <c r="H93" s="39"/>
      <c r="I93" s="40"/>
    </row>
    <row r="94" spans="1:11" s="3" customFormat="1" ht="24" customHeight="1" x14ac:dyDescent="0.25">
      <c r="F94" s="38"/>
      <c r="G94" s="39"/>
      <c r="H94" s="39"/>
      <c r="I94" s="40"/>
    </row>
    <row r="95" spans="1:11" s="3" customFormat="1" x14ac:dyDescent="0.25">
      <c r="F95" s="41"/>
      <c r="G95" s="42"/>
      <c r="H95" s="42"/>
      <c r="I95" s="43"/>
    </row>
    <row r="96" spans="1:11" s="3" customFormat="1" x14ac:dyDescent="0.25">
      <c r="F96" s="41"/>
      <c r="G96" s="42"/>
      <c r="H96" s="42"/>
      <c r="I96" s="43"/>
    </row>
    <row r="97" spans="6:9" s="3" customFormat="1" x14ac:dyDescent="0.25">
      <c r="F97" s="41"/>
      <c r="G97" s="42"/>
      <c r="H97" s="42"/>
      <c r="I97" s="43"/>
    </row>
    <row r="98" spans="6:9" s="3" customFormat="1" x14ac:dyDescent="0.25">
      <c r="F98" s="41"/>
      <c r="G98" s="42"/>
      <c r="H98" s="42"/>
      <c r="I98" s="43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4"/>
    </row>
    <row r="108" spans="6:9" s="3" customFormat="1" x14ac:dyDescent="0.25">
      <c r="F108" s="41"/>
      <c r="G108" s="42"/>
      <c r="H108" s="42"/>
      <c r="I108" s="44"/>
    </row>
    <row r="109" spans="6:9" s="3" customFormat="1" x14ac:dyDescent="0.25">
      <c r="F109" s="41"/>
      <c r="G109" s="42"/>
      <c r="H109" s="42"/>
      <c r="I109" s="44"/>
    </row>
    <row r="110" spans="6:9" s="3" customFormat="1" x14ac:dyDescent="0.25">
      <c r="F110" s="41"/>
      <c r="G110" s="42"/>
      <c r="H110" s="42"/>
      <c r="I110" s="44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1:84" s="3" customFormat="1" x14ac:dyDescent="0.25">
      <c r="F113" s="41"/>
      <c r="G113" s="42"/>
      <c r="H113" s="42"/>
      <c r="I113" s="44"/>
    </row>
    <row r="114" spans="1:84" s="3" customFormat="1" x14ac:dyDescent="0.25">
      <c r="F114" s="41"/>
      <c r="G114" s="42"/>
      <c r="H114" s="42"/>
      <c r="I114" s="44"/>
    </row>
    <row r="115" spans="1:84" s="3" customFormat="1" x14ac:dyDescent="0.25">
      <c r="F115" s="45"/>
      <c r="G115" s="46"/>
      <c r="H115" s="46"/>
      <c r="I115" s="47"/>
    </row>
    <row r="125" spans="1:84" ht="15.75" thickBot="1" x14ac:dyDescent="0.3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 x14ac:dyDescent="0.2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 x14ac:dyDescent="0.25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 x14ac:dyDescent="0.25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topLeftCell="A11" zoomScaleNormal="100" workbookViewId="0">
      <selection sqref="A1:F1"/>
    </sheetView>
  </sheetViews>
  <sheetFormatPr baseColWidth="10" defaultColWidth="60.85546875" defaultRowHeight="12.75" x14ac:dyDescent="0.2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 x14ac:dyDescent="0.2">
      <c r="A1" s="116" t="s">
        <v>149</v>
      </c>
      <c r="B1" s="116"/>
      <c r="C1" s="116"/>
      <c r="D1" s="116"/>
      <c r="E1" s="116"/>
      <c r="F1" s="116"/>
      <c r="G1" s="84"/>
      <c r="H1" s="84"/>
      <c r="I1" s="84"/>
      <c r="J1" s="84"/>
      <c r="K1" s="84"/>
      <c r="L1" s="84"/>
      <c r="M1" s="84"/>
      <c r="N1" s="84"/>
    </row>
    <row r="2" spans="1:17" ht="15.75" x14ac:dyDescent="0.2">
      <c r="A2" s="116" t="s">
        <v>153</v>
      </c>
      <c r="B2" s="116"/>
      <c r="C2" s="116"/>
      <c r="D2" s="116"/>
      <c r="E2" s="116"/>
      <c r="F2" s="116"/>
      <c r="G2" s="83"/>
      <c r="H2" s="83"/>
      <c r="I2" s="83"/>
      <c r="J2" s="83"/>
      <c r="K2" s="83"/>
      <c r="L2" s="83"/>
      <c r="M2" s="83"/>
      <c r="N2" s="83"/>
    </row>
    <row r="3" spans="1:17" ht="15.75" x14ac:dyDescent="0.2">
      <c r="A3" s="116" t="s">
        <v>163</v>
      </c>
      <c r="B3" s="116"/>
      <c r="C3" s="116"/>
      <c r="D3" s="116"/>
      <c r="E3" s="116"/>
      <c r="F3" s="116"/>
      <c r="G3" s="84"/>
      <c r="H3" s="84"/>
      <c r="I3" s="84"/>
      <c r="J3" s="84"/>
      <c r="K3" s="84"/>
      <c r="L3" s="84"/>
      <c r="M3" s="84"/>
      <c r="N3" s="84"/>
    </row>
    <row r="4" spans="1:17" ht="15.75" hidden="1" x14ac:dyDescent="0.2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 x14ac:dyDescent="0.3">
      <c r="A5" s="117" t="s">
        <v>54</v>
      </c>
      <c r="B5" s="117"/>
      <c r="C5" s="117"/>
      <c r="D5" s="117"/>
      <c r="E5" s="117"/>
      <c r="F5" s="117"/>
      <c r="G5" s="87"/>
      <c r="H5" s="87"/>
      <c r="I5" s="87"/>
      <c r="J5" s="87"/>
      <c r="K5" s="87"/>
      <c r="L5" s="87"/>
      <c r="M5" s="87"/>
      <c r="N5" s="87"/>
    </row>
    <row r="6" spans="1:17" ht="25.5" x14ac:dyDescent="0.2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 x14ac:dyDescent="0.2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 x14ac:dyDescent="0.2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 x14ac:dyDescent="0.2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 x14ac:dyDescent="0.2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 x14ac:dyDescent="0.2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 x14ac:dyDescent="0.2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 x14ac:dyDescent="0.2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 x14ac:dyDescent="0.2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 x14ac:dyDescent="0.2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 x14ac:dyDescent="0.2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 x14ac:dyDescent="0.2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 x14ac:dyDescent="0.2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 x14ac:dyDescent="0.2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 x14ac:dyDescent="0.2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 x14ac:dyDescent="0.2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 x14ac:dyDescent="0.2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 x14ac:dyDescent="0.2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 x14ac:dyDescent="0.2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 x14ac:dyDescent="0.2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 x14ac:dyDescent="0.2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 x14ac:dyDescent="0.2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 x14ac:dyDescent="0.2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 x14ac:dyDescent="0.2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 x14ac:dyDescent="0.2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 x14ac:dyDescent="0.2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 x14ac:dyDescent="0.2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 x14ac:dyDescent="0.2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 x14ac:dyDescent="0.2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 x14ac:dyDescent="0.2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 x14ac:dyDescent="0.2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 x14ac:dyDescent="0.2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 x14ac:dyDescent="0.2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 x14ac:dyDescent="0.2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 x14ac:dyDescent="0.2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 x14ac:dyDescent="0.2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 x14ac:dyDescent="0.2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 x14ac:dyDescent="0.2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 x14ac:dyDescent="0.2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 x14ac:dyDescent="0.2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 x14ac:dyDescent="0.2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 x14ac:dyDescent="0.2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 x14ac:dyDescent="0.2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 x14ac:dyDescent="0.2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 x14ac:dyDescent="0.2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 x14ac:dyDescent="0.2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 x14ac:dyDescent="0.2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 x14ac:dyDescent="0.2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 x14ac:dyDescent="0.2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 x14ac:dyDescent="0.2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 x14ac:dyDescent="0.2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 x14ac:dyDescent="0.2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 x14ac:dyDescent="0.2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 x14ac:dyDescent="0.2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 x14ac:dyDescent="0.2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 x14ac:dyDescent="0.2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 x14ac:dyDescent="0.2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 x14ac:dyDescent="0.2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 x14ac:dyDescent="0.2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 x14ac:dyDescent="0.2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 x14ac:dyDescent="0.2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 x14ac:dyDescent="0.2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 x14ac:dyDescent="0.2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 x14ac:dyDescent="0.2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 x14ac:dyDescent="0.2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 x14ac:dyDescent="0.2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 x14ac:dyDescent="0.2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 x14ac:dyDescent="0.2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 x14ac:dyDescent="0.2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 x14ac:dyDescent="0.2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 x14ac:dyDescent="0.2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 x14ac:dyDescent="0.2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 x14ac:dyDescent="0.2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 x14ac:dyDescent="0.2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 x14ac:dyDescent="0.2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 x14ac:dyDescent="0.2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 x14ac:dyDescent="0.2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 x14ac:dyDescent="0.2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 x14ac:dyDescent="0.25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 x14ac:dyDescent="0.25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 x14ac:dyDescent="0.2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 x14ac:dyDescent="0.2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 x14ac:dyDescent="0.2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 x14ac:dyDescent="0.2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41"/>
  <sheetViews>
    <sheetView tabSelected="1" topLeftCell="A66" workbookViewId="0">
      <selection activeCell="I84" sqref="I84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8554687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91"/>
      <c r="B1" s="90"/>
      <c r="C1" s="90"/>
      <c r="D1" s="90" t="s">
        <v>167</v>
      </c>
      <c r="E1" s="90"/>
      <c r="F1" s="91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113" t="s">
        <v>150</v>
      </c>
      <c r="B2" s="113"/>
      <c r="C2" s="113"/>
      <c r="D2" s="113"/>
      <c r="E2" s="113"/>
      <c r="F2" s="113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 x14ac:dyDescent="0.25">
      <c r="A3" s="113" t="s">
        <v>171</v>
      </c>
      <c r="B3" s="113"/>
      <c r="C3" s="113"/>
      <c r="D3" s="113"/>
      <c r="E3" s="113"/>
      <c r="F3" s="113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92" customFormat="1" ht="13.5" customHeight="1" x14ac:dyDescent="0.25">
      <c r="A8" s="14" t="s">
        <v>2</v>
      </c>
      <c r="B8" s="15"/>
      <c r="C8" s="15"/>
      <c r="D8" s="15"/>
      <c r="E8" s="93"/>
      <c r="F8" s="111">
        <v>34797598.049999997</v>
      </c>
    </row>
    <row r="9" spans="1:33" s="92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93"/>
      <c r="F9" s="94"/>
    </row>
    <row r="10" spans="1:33" s="92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93"/>
      <c r="F10" s="94"/>
    </row>
    <row r="11" spans="1:33" s="92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93"/>
      <c r="F11" s="94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93"/>
      <c r="F12" s="112">
        <v>25747479.25</v>
      </c>
    </row>
    <row r="13" spans="1:33" s="11" customFormat="1" ht="16.5" x14ac:dyDescent="0.25">
      <c r="A13" s="14" t="s">
        <v>4</v>
      </c>
      <c r="B13" s="15"/>
      <c r="C13" s="15"/>
      <c r="D13" s="15"/>
      <c r="E13" s="93"/>
      <c r="F13" s="94">
        <v>20844873.600000001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93"/>
      <c r="F14" s="94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93"/>
      <c r="F15" s="94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93"/>
      <c r="F16" s="94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93"/>
      <c r="F17" s="94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93"/>
      <c r="F18" s="94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93"/>
      <c r="F19" s="94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93"/>
      <c r="F20" s="94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93"/>
      <c r="F21" s="94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93"/>
      <c r="F22" s="94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93"/>
      <c r="F23" s="94"/>
    </row>
    <row r="24" spans="1:6" s="11" customFormat="1" ht="16.5" hidden="1" customHeight="1" x14ac:dyDescent="0.25">
      <c r="A24" s="13"/>
      <c r="B24" s="15"/>
      <c r="C24" s="15"/>
      <c r="D24" s="15"/>
      <c r="E24" s="93"/>
      <c r="F24" s="94"/>
    </row>
    <row r="25" spans="1:6" s="11" customFormat="1" ht="16.5" x14ac:dyDescent="0.25">
      <c r="A25" s="14" t="s">
        <v>11</v>
      </c>
      <c r="B25" s="15"/>
      <c r="C25" s="15"/>
      <c r="D25" s="15"/>
      <c r="E25" s="93"/>
      <c r="F25" s="95"/>
    </row>
    <row r="26" spans="1:6" s="11" customFormat="1" ht="16.5" customHeight="1" x14ac:dyDescent="0.25">
      <c r="A26" s="13" t="s">
        <v>12</v>
      </c>
      <c r="B26" s="9"/>
      <c r="C26" s="9"/>
      <c r="D26" s="9"/>
      <c r="E26" s="96"/>
      <c r="F26" s="97">
        <f>SUM(F8:F25)</f>
        <v>81389950.900000006</v>
      </c>
    </row>
    <row r="27" spans="1:6" s="11" customFormat="1" ht="5.25" customHeight="1" x14ac:dyDescent="0.25">
      <c r="A27" s="13"/>
      <c r="B27" s="9"/>
      <c r="C27" s="9"/>
      <c r="D27" s="9"/>
      <c r="E27" s="96"/>
      <c r="F27" s="98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6"/>
      <c r="F28" s="94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93"/>
      <c r="F29" s="94">
        <v>276120229.13999999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93"/>
      <c r="F30" s="99"/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6"/>
      <c r="F31" s="97">
        <f>F29</f>
        <v>276120229.13999999</v>
      </c>
    </row>
    <row r="32" spans="1:6" s="11" customFormat="1" ht="9" customHeight="1" x14ac:dyDescent="0.25">
      <c r="A32" s="13"/>
      <c r="B32" s="9"/>
      <c r="C32" s="9"/>
      <c r="D32" s="9"/>
      <c r="E32" s="96"/>
      <c r="F32" s="100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6"/>
      <c r="F33" s="101">
        <f>SUM(F26+F31)</f>
        <v>357510180.03999996</v>
      </c>
    </row>
    <row r="34" spans="1:11" s="11" customFormat="1" ht="6.75" customHeight="1" thickTop="1" x14ac:dyDescent="0.25">
      <c r="A34" s="13"/>
      <c r="B34" s="9"/>
      <c r="C34" s="9"/>
      <c r="D34" s="9"/>
      <c r="E34" s="96"/>
      <c r="F34" s="100"/>
    </row>
    <row r="35" spans="1:11" s="11" customFormat="1" ht="16.5" customHeight="1" x14ac:dyDescent="0.25">
      <c r="A35" s="13" t="s">
        <v>19</v>
      </c>
      <c r="B35" s="9"/>
      <c r="C35" s="9"/>
      <c r="D35" s="9"/>
      <c r="E35" s="96"/>
      <c r="F35" s="102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103"/>
      <c r="F36" s="104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93"/>
      <c r="F37" s="94">
        <v>131346485.43000001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93"/>
      <c r="F38" s="94">
        <v>332183.82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6"/>
      <c r="F39" s="94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93"/>
      <c r="F40" s="94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93"/>
      <c r="F41" s="94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93"/>
      <c r="F42" s="94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93"/>
      <c r="F43" s="94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93"/>
      <c r="F44" s="94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6"/>
      <c r="F45" s="94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93"/>
      <c r="F46" s="94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93"/>
      <c r="F47" s="94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93"/>
      <c r="F48" s="94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93"/>
      <c r="F49" s="94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93"/>
      <c r="F50" s="94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93"/>
      <c r="F51" s="94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93"/>
      <c r="F52" s="94">
        <v>2495231.96</v>
      </c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93"/>
      <c r="F53" s="106"/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6"/>
      <c r="F54" s="97">
        <f>SUM(F36:F53)</f>
        <v>134173901.20999999</v>
      </c>
    </row>
    <row r="55" spans="1:11" s="11" customFormat="1" ht="3.75" customHeight="1" x14ac:dyDescent="0.25">
      <c r="A55" s="13"/>
      <c r="B55" s="9"/>
      <c r="C55" s="9"/>
      <c r="D55" s="9"/>
      <c r="E55" s="96"/>
      <c r="F55" s="105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103"/>
      <c r="F56" s="94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93"/>
      <c r="F57" s="94">
        <v>87680744.900000006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93"/>
      <c r="F58" s="94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93"/>
      <c r="F59" s="94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93"/>
      <c r="F60" s="94" t="s">
        <v>16</v>
      </c>
    </row>
    <row r="61" spans="1:11" s="11" customFormat="1" ht="17.100000000000001" customHeight="1" x14ac:dyDescent="0.25">
      <c r="D61" s="15"/>
      <c r="E61" s="93"/>
      <c r="F61" s="94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93"/>
      <c r="F62" s="95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6"/>
      <c r="F63" s="107">
        <f>SUM(F54:F62)</f>
        <v>221854646.11000001</v>
      </c>
    </row>
    <row r="64" spans="1:11" s="11" customFormat="1" ht="5.25" customHeight="1" x14ac:dyDescent="0.25">
      <c r="A64" s="13"/>
      <c r="B64" s="9"/>
      <c r="C64" s="9"/>
      <c r="D64" s="9"/>
      <c r="E64" s="96"/>
      <c r="F64" s="102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6"/>
      <c r="F65" s="108"/>
    </row>
    <row r="66" spans="1:11" s="11" customFormat="1" ht="5.25" customHeight="1" x14ac:dyDescent="0.25">
      <c r="A66" s="13"/>
      <c r="B66" s="9"/>
      <c r="C66" s="9"/>
      <c r="D66" s="9"/>
      <c r="E66" s="96"/>
      <c r="F66" s="100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6"/>
      <c r="F67" s="102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93"/>
      <c r="F68" s="94">
        <v>241089420.05000001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93"/>
      <c r="F69" s="95">
        <v>376739953.98000002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6"/>
      <c r="F70" s="97">
        <f>F69-F68</f>
        <v>135650533.93000001</v>
      </c>
      <c r="K70" s="31"/>
    </row>
    <row r="71" spans="1:11" s="11" customFormat="1" ht="9.75" customHeight="1" x14ac:dyDescent="0.25">
      <c r="A71" s="13"/>
      <c r="B71" s="9"/>
      <c r="C71" s="9"/>
      <c r="D71" s="9"/>
      <c r="E71" s="96"/>
      <c r="F71" s="100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6"/>
      <c r="F72" s="101">
        <f>F63+F70</f>
        <v>357505180.04000002</v>
      </c>
    </row>
    <row r="73" spans="1:11" s="11" customFormat="1" ht="16.5" customHeight="1" thickTop="1" x14ac:dyDescent="0.25">
      <c r="A73" s="13"/>
      <c r="B73" s="9"/>
      <c r="C73" s="9"/>
      <c r="D73" s="9"/>
      <c r="E73" s="96"/>
      <c r="F73" s="109"/>
    </row>
    <row r="74" spans="1:11" s="11" customFormat="1" ht="16.5" customHeight="1" x14ac:dyDescent="0.25">
      <c r="A74" s="13"/>
      <c r="B74" s="9"/>
      <c r="C74" s="9"/>
      <c r="D74" s="9"/>
      <c r="E74" s="96"/>
      <c r="F74" s="109"/>
    </row>
    <row r="75" spans="1:11" s="11" customFormat="1" ht="19.5" customHeight="1" x14ac:dyDescent="0.25">
      <c r="A75" s="13"/>
      <c r="B75" s="9"/>
      <c r="C75" s="9"/>
      <c r="D75" s="9"/>
      <c r="E75" s="96"/>
      <c r="F75" s="109"/>
    </row>
    <row r="76" spans="1:11" s="11" customFormat="1" ht="16.5" customHeight="1" x14ac:dyDescent="0.25">
      <c r="A76" s="13"/>
      <c r="B76" s="9"/>
      <c r="C76" s="9"/>
      <c r="D76" s="9"/>
      <c r="E76" s="96"/>
      <c r="F76" s="109"/>
    </row>
    <row r="77" spans="1:11" s="11" customFormat="1" ht="16.5" customHeight="1" x14ac:dyDescent="0.25">
      <c r="A77" s="13"/>
      <c r="B77" s="9"/>
      <c r="C77" s="9"/>
      <c r="D77" s="9"/>
      <c r="E77" s="96"/>
      <c r="F77" s="110"/>
    </row>
    <row r="78" spans="1:11" s="11" customFormat="1" ht="16.5" customHeight="1" x14ac:dyDescent="0.25">
      <c r="A78" s="13"/>
      <c r="B78" s="9"/>
      <c r="C78" s="9"/>
      <c r="D78" s="9"/>
      <c r="E78" s="9"/>
      <c r="F78" s="25"/>
    </row>
    <row r="79" spans="1:11" s="11" customFormat="1" ht="1.5" customHeight="1" x14ac:dyDescent="0.25">
      <c r="A79" s="13"/>
      <c r="B79" s="9"/>
      <c r="C79" s="9"/>
      <c r="D79" s="9"/>
      <c r="E79" s="9"/>
      <c r="F79" s="25"/>
    </row>
    <row r="80" spans="1:11" s="11" customFormat="1" ht="3" customHeight="1" x14ac:dyDescent="0.25">
      <c r="A80" s="13"/>
      <c r="B80" s="9"/>
      <c r="C80" s="9"/>
      <c r="D80" s="9"/>
      <c r="E80" s="9"/>
      <c r="F80" s="25"/>
    </row>
    <row r="81" spans="1:11" s="11" customFormat="1" ht="16.5" customHeight="1" x14ac:dyDescent="0.25">
      <c r="A81" s="13"/>
      <c r="B81" s="9"/>
      <c r="C81" s="9"/>
      <c r="D81" s="9"/>
      <c r="E81" s="9"/>
      <c r="F81" s="33"/>
    </row>
    <row r="82" spans="1:11" s="11" customFormat="1" ht="16.5" customHeight="1" x14ac:dyDescent="0.25">
      <c r="B82" s="9"/>
      <c r="C82" s="9"/>
      <c r="D82" s="9"/>
      <c r="E82" s="9"/>
      <c r="F82" s="33"/>
    </row>
    <row r="83" spans="1:11" s="11" customFormat="1" ht="16.5" customHeight="1" x14ac:dyDescent="0.25">
      <c r="A83" s="13" t="s">
        <v>168</v>
      </c>
      <c r="C83" s="10"/>
      <c r="D83" s="10"/>
      <c r="E83" s="13" t="s">
        <v>166</v>
      </c>
      <c r="G83" s="10"/>
    </row>
    <row r="84" spans="1:11" s="3" customFormat="1" ht="15.75" customHeight="1" x14ac:dyDescent="0.25">
      <c r="A84" s="3" t="s">
        <v>170</v>
      </c>
      <c r="D84" s="15"/>
      <c r="E84" s="3" t="s">
        <v>169</v>
      </c>
      <c r="G84" s="33"/>
    </row>
    <row r="85" spans="1:11" s="3" customFormat="1" ht="31.5" customHeight="1" x14ac:dyDescent="0.25">
      <c r="A85" s="9"/>
      <c r="C85" s="9"/>
      <c r="D85" s="9"/>
      <c r="E85" s="9"/>
    </row>
    <row r="86" spans="1:11" s="3" customFormat="1" ht="18" customHeight="1" x14ac:dyDescent="0.25">
      <c r="A86" s="118"/>
      <c r="B86" s="114"/>
      <c r="C86" s="114"/>
      <c r="D86" s="114"/>
      <c r="E86" s="114"/>
      <c r="F86" s="114"/>
      <c r="G86" s="85"/>
    </row>
    <row r="87" spans="1:11" s="3" customFormat="1" ht="18" customHeight="1" x14ac:dyDescent="0.25">
      <c r="A87" s="119"/>
      <c r="B87" s="119"/>
      <c r="C87" s="119"/>
      <c r="D87" s="119"/>
      <c r="E87" s="119"/>
      <c r="F87" s="119"/>
      <c r="G87" s="92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10"/>
    </row>
    <row r="89" spans="1:11" s="3" customFormat="1" ht="24" customHeight="1" x14ac:dyDescent="0.25">
      <c r="A89" s="11"/>
      <c r="B89" s="9"/>
      <c r="C89" s="11"/>
      <c r="D89" s="11"/>
      <c r="E89" s="11"/>
      <c r="F89" s="13"/>
      <c r="G89" s="9"/>
      <c r="H89" s="9"/>
      <c r="I89" s="33"/>
      <c r="K89" s="3" t="s">
        <v>53</v>
      </c>
    </row>
    <row r="90" spans="1:11" s="3" customFormat="1" ht="24" customHeight="1" x14ac:dyDescent="0.25">
      <c r="A90" s="13"/>
      <c r="B90" s="11"/>
      <c r="C90" s="11"/>
      <c r="D90" s="11"/>
      <c r="E90" s="11"/>
      <c r="F90" s="13"/>
      <c r="G90" s="9"/>
      <c r="H90" s="9"/>
      <c r="I90" s="33"/>
    </row>
    <row r="91" spans="1:11" s="3" customFormat="1" ht="24" customHeight="1" x14ac:dyDescent="0.25">
      <c r="C91" s="11"/>
      <c r="D91" s="11"/>
      <c r="E91" s="11"/>
      <c r="F91" s="13"/>
      <c r="G91" s="9"/>
      <c r="H91" s="9"/>
      <c r="I91" s="10"/>
    </row>
    <row r="92" spans="1:11" s="3" customFormat="1" ht="24" customHeight="1" x14ac:dyDescent="0.25">
      <c r="A92" s="9"/>
      <c r="C92" s="11"/>
      <c r="D92" s="11"/>
      <c r="E92" s="11"/>
      <c r="F92" s="13"/>
      <c r="G92" s="9"/>
      <c r="H92" s="9"/>
      <c r="I92" s="33"/>
    </row>
    <row r="93" spans="1:11" s="3" customFormat="1" ht="24" customHeight="1" x14ac:dyDescent="0.25">
      <c r="C93" s="11"/>
      <c r="D93" s="11"/>
      <c r="E93" s="11"/>
      <c r="F93" s="34"/>
      <c r="G93" s="35"/>
      <c r="H93" s="35"/>
      <c r="I93" s="33"/>
    </row>
    <row r="94" spans="1:11" s="3" customFormat="1" ht="24" customHeight="1" x14ac:dyDescent="0.25">
      <c r="F94" s="36"/>
      <c r="G94" s="37"/>
      <c r="H94" s="37"/>
      <c r="I94" s="10"/>
    </row>
    <row r="95" spans="1:11" s="3" customFormat="1" ht="24" customHeight="1" x14ac:dyDescent="0.25">
      <c r="F95" s="38"/>
      <c r="G95" s="39"/>
      <c r="H95" s="39"/>
      <c r="I95" s="40"/>
    </row>
    <row r="96" spans="1:11" s="3" customFormat="1" ht="24" customHeight="1" x14ac:dyDescent="0.25">
      <c r="F96" s="38"/>
      <c r="G96" s="39"/>
      <c r="H96" s="39"/>
      <c r="I96" s="40"/>
    </row>
    <row r="97" spans="6:9" s="3" customFormat="1" ht="24" customHeight="1" x14ac:dyDescent="0.25">
      <c r="F97" s="38"/>
      <c r="G97" s="39"/>
      <c r="H97" s="39"/>
      <c r="I97" s="40"/>
    </row>
    <row r="98" spans="6:9" s="3" customFormat="1" ht="24" customHeight="1" x14ac:dyDescent="0.25">
      <c r="F98" s="38"/>
      <c r="G98" s="39"/>
      <c r="H98" s="39"/>
      <c r="I98" s="40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3"/>
    </row>
    <row r="108" spans="6:9" s="3" customFormat="1" x14ac:dyDescent="0.25">
      <c r="F108" s="41"/>
      <c r="G108" s="42"/>
      <c r="H108" s="42"/>
      <c r="I108" s="43"/>
    </row>
    <row r="109" spans="6:9" s="3" customFormat="1" x14ac:dyDescent="0.25">
      <c r="F109" s="41"/>
      <c r="G109" s="42"/>
      <c r="H109" s="42"/>
      <c r="I109" s="43"/>
    </row>
    <row r="110" spans="6:9" s="3" customFormat="1" x14ac:dyDescent="0.25">
      <c r="F110" s="41"/>
      <c r="G110" s="42"/>
      <c r="H110" s="42"/>
      <c r="I110" s="43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6:9" s="3" customFormat="1" x14ac:dyDescent="0.25">
      <c r="F113" s="41"/>
      <c r="G113" s="42"/>
      <c r="H113" s="42"/>
      <c r="I113" s="44"/>
    </row>
    <row r="114" spans="6:9" s="3" customFormat="1" x14ac:dyDescent="0.25">
      <c r="F114" s="41"/>
      <c r="G114" s="42"/>
      <c r="H114" s="42"/>
      <c r="I114" s="44"/>
    </row>
    <row r="115" spans="6:9" s="3" customFormat="1" x14ac:dyDescent="0.25">
      <c r="F115" s="41"/>
      <c r="G115" s="42"/>
      <c r="H115" s="42"/>
      <c r="I115" s="44"/>
    </row>
    <row r="116" spans="6:9" s="3" customFormat="1" x14ac:dyDescent="0.25">
      <c r="F116" s="41"/>
      <c r="G116" s="42"/>
      <c r="H116" s="42"/>
      <c r="I116" s="44"/>
    </row>
    <row r="117" spans="6:9" s="3" customFormat="1" x14ac:dyDescent="0.25">
      <c r="F117" s="41"/>
      <c r="G117" s="42"/>
      <c r="H117" s="42"/>
      <c r="I117" s="44"/>
    </row>
    <row r="118" spans="6:9" s="3" customFormat="1" x14ac:dyDescent="0.25">
      <c r="F118" s="41"/>
      <c r="G118" s="42"/>
      <c r="H118" s="42"/>
      <c r="I118" s="44"/>
    </row>
    <row r="119" spans="6:9" s="3" customFormat="1" x14ac:dyDescent="0.25">
      <c r="F119" s="45"/>
      <c r="G119" s="46"/>
      <c r="H119" s="46"/>
      <c r="I119" s="47"/>
    </row>
    <row r="129" spans="1:84" ht="15.75" thickBot="1" x14ac:dyDescent="0.3">
      <c r="A129" s="48"/>
      <c r="B129" s="48"/>
      <c r="C129" s="48"/>
      <c r="D129" s="48"/>
      <c r="E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</row>
    <row r="130" spans="1:84" ht="15.75" x14ac:dyDescent="0.25">
      <c r="A130" s="48"/>
      <c r="B130" s="48"/>
      <c r="C130" s="48"/>
      <c r="D130" s="48"/>
      <c r="E130" s="48"/>
      <c r="F130" s="49"/>
      <c r="G130" s="50"/>
      <c r="H130" s="50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</row>
    <row r="140" spans="1:84" x14ac:dyDescent="0.25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</row>
    <row r="141" spans="1:84" x14ac:dyDescent="0.25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</row>
  </sheetData>
  <mergeCells count="4">
    <mergeCell ref="A2:F2"/>
    <mergeCell ref="A3:F3"/>
    <mergeCell ref="A86:F86"/>
    <mergeCell ref="A87:F87"/>
  </mergeCells>
  <pageMargins left="0.7" right="0.7" top="0.75" bottom="0.75" header="0.3" footer="0.3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BALANCE GENERAL -MARZO-2022</vt:lpstr>
      <vt:lpstr>EJECUCION PRESUP-MARZO-2022</vt:lpstr>
      <vt:lpstr>BALANCE GENERAL OCTUBRE 2023 </vt:lpstr>
      <vt:lpstr>'BALANCE GENERAL OCTUBRE 2023 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2023-12-18T13:22:52Z</cp:lastPrinted>
  <dcterms:created xsi:type="dcterms:W3CDTF">2020-12-03T17:12:48Z</dcterms:created>
  <dcterms:modified xsi:type="dcterms:W3CDTF">2023-12-18T13:28:45Z</dcterms:modified>
</cp:coreProperties>
</file>