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2022 " sheetId="3" r:id="rId3"/>
  </sheets>
  <definedNames>
    <definedName name="_xlnm.Print_Area" localSheetId="2">'BALANCE GENERAL 2022 '!$A$1:$F$86</definedName>
  </definedNames>
  <calcPr calcId="152511"/>
</workbook>
</file>

<file path=xl/calcChain.xml><?xml version="1.0" encoding="utf-8"?>
<calcChain xmlns="http://schemas.openxmlformats.org/spreadsheetml/2006/main">
  <c r="F26" i="3" l="1"/>
  <c r="F69" i="3"/>
  <c r="F54" i="3"/>
  <c r="F62" i="3" s="1"/>
  <c r="C45" i="3"/>
  <c r="K41" i="3"/>
  <c r="C39" i="3"/>
  <c r="F31" i="3"/>
  <c r="F71" i="3" l="1"/>
  <c r="F33" i="3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8" i="2" l="1"/>
  <c r="B42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<sst xmlns="http://schemas.openxmlformats.org/spreadsheetml/2006/main" count="241" uniqueCount="173">
  <si>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</si>
  <si>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</si>
  <si>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</si>
  <si>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</si>
  <si>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</si>
  <si>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</si>
  <si>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</si>
  <si>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</si>
  <si>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</si>
  <si>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</si>
  <si>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</si>
  <si>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</si>
  <si>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</si>
  <si>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</si>
  <si>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</si>
  <si>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</si>
  <si>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</si>
  <si>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</si>
  <si>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</si>
  <si>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</si>
  <si>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</si>
  <si>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</si>
  <si>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</si>
  <si>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</si>
  <si>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</si>
  <si>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</si>
  <si>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</si>
  <si>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</si>
  <si>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</si>
  <si>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</si>
  <si>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</si>
  <si>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</si>
  <si>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</si>
  <si>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</si>
  <si>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</si>
  <si>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</si>
  <si>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</si>
  <si>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</si>
  <si>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</si>
  <si>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</si>
  <si>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</si>
  <si>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</si>
  <si>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</si>
  <si>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</si>
  <si>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</si>
  <si>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</si>
  <si>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</si>
  <si>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</si>
  <si>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</si>
  <si>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</si>
  <si>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</si>
  <si>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</si>
  <si>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</si>
  <si>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</si>
  <si>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</si>
  <si>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</si>
  <si>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</si>
  <si>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</si>
  <si>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</si>
  <si>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</si>
  <si>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</si>
  <si>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</si>
  <si>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</si>
  <si>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</si>
  <si>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</si>
  <si>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</si>
  <si>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</si>
  <si>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</si>
  <si>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</si>
  <si>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</si>
  <si>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</si>
  <si>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</si>
  <si>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</si>
  <si>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</si>
  <si>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</si>
  <si>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</si>
  <si>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</si>
  <si>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</si>
  <si>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</si>
  <si>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</si>
  <si>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</si>
  <si>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</si>
  <si>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</si>
  <si>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</si>
  <si>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</si>
  <si>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</si>
  <si>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</si>
  <si>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</si>
  <si>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</si>
  <si>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</si>
  <si>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</si>
  <si>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</si>
  <si>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</si>
  <si>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</si>
  <si>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</si>
  <si>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</si>
  <si>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</si>
  <si>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</si>
  <si>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</si>
  <si>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</si>
  <si>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</si>
  <si>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</si>
  <si>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</si>
  <si>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</si>
  <si>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</si>
  <si>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</si>
  <si>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</si>
  <si>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</si>
  <si>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</si>
  <si>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</si>
  <si>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</si>
  <si>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</si>
  <si>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</si>
  <si>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</si>
  <si>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</si>
  <si>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</si>
  <si>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</si>
  <si>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</si>
  <si>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</si>
  <si>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</si>
  <si>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</si>
  <si>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</si>
  <si>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</si>
  <si>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</si>
  <si>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</si>
  <si>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</si>
  <si>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</si>
  <si>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</si>
  <si>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</si>
  <si>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</si>
  <si>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</si>
  <si>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</si>
  <si>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</si>
  <si>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</si>
  <si>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</si>
  <si>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</si>
  <si>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</si>
  <si>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</si>
  <si>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</si>
  <si>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</si>
  <si>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</si>
  <si>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</si>
  <si>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</si>
  <si>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</si>
  <si>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</si>
  <si>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</si>
  <si>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</si>
  <si>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</si>
  <si>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</si>
  <si>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</si>
  <si>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</si>
  <si>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</si>
  <si>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</si>
  <si>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</si>
  <si>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</si>
  <si>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</si>
  <si>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</si>
  <si>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</si>
  <si>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</si>
  <si>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</si>
  <si>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</si>
  <si>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</si>
  <si>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</si>
  <si>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</si>
  <si>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</si>
  <si>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</si>
  <si>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>Licda. Yuliana Yasiris Nuñez</t>
  </si>
  <si>
    <t xml:space="preserve">    Enc. Administrativa y fianciero</t>
  </si>
  <si>
    <t xml:space="preserve">HOSPITAL TRAUMATALOGICO DR. DARIO CONTRERAS </t>
  </si>
  <si>
    <t>Al 31 enero 2023</t>
  </si>
  <si>
    <t>BALANCE GENERAL</t>
  </si>
  <si>
    <t>Rafaela Montero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</si>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</sst>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" fontId="15" fillId="2" borderId="0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3" fontId="17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171450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8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228600</xdr:rowOff>
    </xdr:to>
    <xdr:pic>
      <xdr:nvPicPr>
        <xdr:cNvPr id="11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171450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104775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307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307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150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165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9" t="s">
        <v>51</v>
      </c>
      <c r="B82" s="99"/>
      <c r="C82" s="99"/>
      <c r="D82" s="99"/>
      <c r="E82" s="99"/>
      <c r="F82" s="99"/>
      <c r="G82" s="85"/>
    </row>
    <row r="83" spans="1:11" s="3" customFormat="1" ht="18" customHeight="1">
      <c r="A83" s="100" t="s">
        <v>52</v>
      </c>
      <c r="B83" s="100"/>
      <c r="C83" s="100"/>
      <c r="D83" s="100"/>
      <c r="E83" s="100"/>
      <c r="F83" s="100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1" t="s">
        <v>149</v>
      </c>
      <c r="B1" s="101"/>
      <c r="C1" s="101"/>
      <c r="D1" s="101"/>
      <c r="E1" s="101"/>
      <c r="F1" s="101"/>
      <c r="G1" s="84"/>
      <c r="H1" s="84"/>
      <c r="I1" s="84"/>
      <c r="J1" s="84"/>
      <c r="K1" s="84"/>
      <c r="L1" s="84"/>
      <c r="M1" s="84"/>
      <c r="N1" s="84"/>
    </row>
    <row r="2" spans="1:17" ht="15.75">
      <c r="A2" s="101" t="s">
        <v>153</v>
      </c>
      <c r="B2" s="101"/>
      <c r="C2" s="101"/>
      <c r="D2" s="101"/>
      <c r="E2" s="101"/>
      <c r="F2" s="101"/>
      <c r="G2" s="83"/>
      <c r="H2" s="83"/>
      <c r="I2" s="83"/>
      <c r="J2" s="83"/>
      <c r="K2" s="83"/>
      <c r="L2" s="83"/>
      <c r="M2" s="83"/>
      <c r="N2" s="83"/>
    </row>
    <row r="3" spans="1:17" ht="15.75">
      <c r="A3" s="101" t="s">
        <v>163</v>
      </c>
      <c r="B3" s="101"/>
      <c r="C3" s="101"/>
      <c r="D3" s="101"/>
      <c r="E3" s="101"/>
      <c r="F3" s="101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2" t="s">
        <v>54</v>
      </c>
      <c r="B5" s="102"/>
      <c r="C5" s="102"/>
      <c r="D5" s="102"/>
      <c r="E5" s="102"/>
      <c r="F5" s="102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0"/>
  <sheetViews>
    <sheetView tabSelected="1" topLeftCell="A59" workbookViewId="0">
      <selection activeCell="E83" sqref="E83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106" t="s">
        <v>168</v>
      </c>
      <c r="B1" s="106"/>
      <c r="C1" s="106"/>
      <c r="D1" s="106"/>
      <c r="E1" s="106"/>
      <c r="F1" s="106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5.75">
      <c r="A2" s="105" t="s">
        <v>170</v>
      </c>
      <c r="B2" s="105"/>
      <c r="C2" s="105"/>
      <c r="D2" s="105"/>
      <c r="E2" s="105"/>
      <c r="F2" s="105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5.75">
      <c r="A3" s="105" t="s">
        <v>169</v>
      </c>
      <c r="B3" s="105"/>
      <c r="C3" s="105"/>
      <c r="D3" s="105"/>
      <c r="E3" s="105"/>
      <c r="F3" s="105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0" customFormat="1" ht="13.5" customHeight="1">
      <c r="A8" s="14" t="s">
        <v>2</v>
      </c>
      <c r="B8" s="15"/>
      <c r="C8" s="15"/>
      <c r="D8" s="15"/>
      <c r="E8" s="15"/>
      <c r="F8" s="97">
        <v>9119451.1099999994</v>
      </c>
    </row>
    <row r="9" spans="1:33" s="90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3"/>
    </row>
    <row r="10" spans="1:33" s="90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3"/>
    </row>
    <row r="11" spans="1:33" s="90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3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4">
        <v>9698509.7400000002</v>
      </c>
    </row>
    <row r="13" spans="1:33" s="11" customFormat="1" ht="16.5">
      <c r="A13" s="14" t="s">
        <v>4</v>
      </c>
      <c r="B13" s="15"/>
      <c r="C13" s="15"/>
      <c r="D13" s="15"/>
      <c r="E13" s="15"/>
      <c r="F13" s="93">
        <v>18486202.940000001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1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1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1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1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1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1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1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1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1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1"/>
    </row>
    <row r="24" spans="1:6" s="11" customFormat="1" ht="16.5" hidden="1" customHeight="1">
      <c r="A24" s="13"/>
      <c r="B24" s="15"/>
      <c r="C24" s="15"/>
      <c r="D24" s="15"/>
      <c r="E24" s="15"/>
      <c r="F24" s="91"/>
    </row>
    <row r="25" spans="1:6" s="11" customFormat="1" ht="16.5">
      <c r="A25" s="14" t="s">
        <v>11</v>
      </c>
      <c r="B25" s="15"/>
      <c r="C25" s="15"/>
      <c r="D25" s="15"/>
      <c r="E25" s="15"/>
      <c r="F25" s="92"/>
    </row>
    <row r="26" spans="1:6" s="11" customFormat="1" ht="16.5" customHeight="1">
      <c r="A26" s="13" t="s">
        <v>12</v>
      </c>
      <c r="B26" s="9"/>
      <c r="C26" s="9"/>
      <c r="D26" s="9"/>
      <c r="E26" s="9"/>
      <c r="F26" s="95">
        <f>SUM(F8:F25)</f>
        <v>37304163.790000007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300048063.94999999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300048063.94999999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6">
        <f>SUM(F26+F31)</f>
        <v>337352227.74000001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157754538.02000001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81811.88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6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6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6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6" s="11" customFormat="1" ht="17.100000000000001" customHeight="1">
      <c r="A52" s="14" t="s">
        <v>164</v>
      </c>
      <c r="B52" s="15"/>
      <c r="C52" s="15"/>
      <c r="D52" s="15"/>
      <c r="E52" s="15"/>
      <c r="F52" s="12">
        <v>8444783.9199999999</v>
      </c>
    </row>
    <row r="53" spans="1:6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6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166281133.81999999</v>
      </c>
    </row>
    <row r="55" spans="1:6" s="11" customFormat="1" ht="3.75" customHeight="1">
      <c r="A55" s="13"/>
      <c r="B55" s="9"/>
      <c r="C55" s="9"/>
      <c r="D55" s="9"/>
      <c r="E55" s="9"/>
      <c r="F55" s="12"/>
    </row>
    <row r="56" spans="1:6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6" s="11" customFormat="1" ht="17.100000000000001" customHeight="1">
      <c r="A57" s="14" t="s">
        <v>39</v>
      </c>
      <c r="B57" s="15"/>
      <c r="C57" s="15"/>
      <c r="D57" s="15"/>
      <c r="E57" s="15"/>
      <c r="F57" s="16">
        <v>57745568.600000001</v>
      </c>
    </row>
    <row r="58" spans="1:6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6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6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6" s="11" customFormat="1" ht="17.100000000000001" customHeight="1">
      <c r="A61" s="14" t="s">
        <v>43</v>
      </c>
      <c r="B61" s="15"/>
      <c r="C61" s="15"/>
      <c r="D61" s="15"/>
      <c r="E61" s="15"/>
      <c r="F61" s="32" t="s">
        <v>16</v>
      </c>
    </row>
    <row r="62" spans="1:6" s="11" customFormat="1" ht="17.100000000000001" customHeight="1">
      <c r="A62" s="13" t="s">
        <v>44</v>
      </c>
      <c r="B62" s="9"/>
      <c r="C62" s="9"/>
      <c r="D62" s="9"/>
      <c r="E62" s="9"/>
      <c r="F62" s="89">
        <f>SUM(F54:F61)</f>
        <v>224026702.41999999</v>
      </c>
    </row>
    <row r="63" spans="1:6" s="11" customFormat="1" ht="5.25" customHeight="1">
      <c r="A63" s="13"/>
      <c r="B63" s="9"/>
      <c r="C63" s="9"/>
      <c r="D63" s="9"/>
      <c r="E63" s="9"/>
      <c r="F63" s="25"/>
    </row>
    <row r="64" spans="1:6" s="11" customFormat="1" ht="17.100000000000001" customHeight="1">
      <c r="A64" s="13" t="s">
        <v>45</v>
      </c>
      <c r="B64" s="9"/>
      <c r="C64" s="9"/>
      <c r="D64" s="9"/>
      <c r="E64" s="9"/>
    </row>
    <row r="65" spans="1:11" s="11" customFormat="1" ht="5.25" customHeight="1">
      <c r="A65" s="13"/>
      <c r="B65" s="9"/>
      <c r="C65" s="9"/>
      <c r="D65" s="9"/>
      <c r="E65" s="9"/>
      <c r="F65" s="23"/>
    </row>
    <row r="66" spans="1:11" s="11" customFormat="1" ht="17.100000000000001" customHeight="1">
      <c r="A66" s="13" t="s">
        <v>46</v>
      </c>
      <c r="B66" s="9"/>
      <c r="C66" s="9"/>
      <c r="D66" s="9"/>
      <c r="E66" s="9"/>
      <c r="F66" s="25"/>
    </row>
    <row r="67" spans="1:11" s="11" customFormat="1" ht="17.100000000000001" customHeight="1">
      <c r="A67" s="14" t="s">
        <v>47</v>
      </c>
      <c r="B67" s="15"/>
      <c r="C67" s="15"/>
      <c r="D67" s="15"/>
      <c r="E67" s="15"/>
      <c r="F67" s="16">
        <v>-256149044.52000001</v>
      </c>
    </row>
    <row r="68" spans="1:11" s="11" customFormat="1" ht="17.100000000000001" customHeight="1">
      <c r="A68" s="14" t="s">
        <v>48</v>
      </c>
      <c r="B68" s="15"/>
      <c r="C68" s="15"/>
      <c r="D68" s="15"/>
      <c r="E68" s="15"/>
      <c r="F68" s="32">
        <v>369474569.83999997</v>
      </c>
    </row>
    <row r="69" spans="1:11" s="11" customFormat="1" ht="17.100000000000001" customHeight="1">
      <c r="A69" s="13" t="s">
        <v>49</v>
      </c>
      <c r="B69" s="9"/>
      <c r="C69" s="9"/>
      <c r="D69" s="9"/>
      <c r="E69" s="9"/>
      <c r="F69" s="20">
        <f>SUM(F67)+F68</f>
        <v>113325525.31999996</v>
      </c>
      <c r="K69" s="31"/>
    </row>
    <row r="70" spans="1:11" s="11" customFormat="1" ht="9.75" customHeight="1">
      <c r="A70" s="13"/>
      <c r="B70" s="9"/>
      <c r="C70" s="9"/>
      <c r="D70" s="9"/>
      <c r="E70" s="9"/>
      <c r="F70" s="23"/>
    </row>
    <row r="71" spans="1:11" s="11" customFormat="1" ht="16.5" customHeight="1" thickBot="1">
      <c r="A71" s="13" t="s">
        <v>50</v>
      </c>
      <c r="B71" s="9"/>
      <c r="C71" s="9"/>
      <c r="D71" s="9"/>
      <c r="E71" s="9"/>
      <c r="F71" s="96">
        <f>F62+F69</f>
        <v>337352227.73999995</v>
      </c>
    </row>
    <row r="72" spans="1:11" s="11" customFormat="1" ht="16.5" customHeight="1" thickTop="1">
      <c r="A72" s="13"/>
      <c r="B72" s="9"/>
      <c r="C72" s="9"/>
      <c r="D72" s="9"/>
      <c r="E72" s="9"/>
      <c r="F72" s="20"/>
    </row>
    <row r="73" spans="1:11" s="11" customFormat="1" ht="16.5" customHeight="1">
      <c r="A73" s="13"/>
      <c r="B73" s="9"/>
      <c r="C73" s="9"/>
      <c r="D73" s="9"/>
      <c r="E73" s="9"/>
      <c r="F73" s="20"/>
    </row>
    <row r="74" spans="1:11" s="11" customFormat="1" ht="19.5" customHeight="1">
      <c r="A74" s="13"/>
      <c r="B74" s="9"/>
      <c r="C74" s="9"/>
      <c r="D74" s="9"/>
      <c r="E74" s="9"/>
      <c r="F74" s="20"/>
    </row>
    <row r="75" spans="1:11" s="11" customFormat="1" ht="16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.5" customHeight="1">
      <c r="A78" s="13"/>
      <c r="B78" s="9"/>
      <c r="C78" s="9"/>
      <c r="D78" s="9"/>
      <c r="E78" s="9"/>
      <c r="F78" s="25"/>
    </row>
    <row r="79" spans="1:11" s="11" customFormat="1" ht="3" customHeight="1">
      <c r="A79" s="13"/>
      <c r="B79" s="9"/>
      <c r="C79" s="9"/>
      <c r="D79" s="9"/>
      <c r="E79" s="9"/>
      <c r="F79" s="25"/>
    </row>
    <row r="80" spans="1:11" s="11" customFormat="1" ht="16.5" customHeight="1">
      <c r="A80" s="13"/>
      <c r="B80" s="9"/>
      <c r="C80" s="9"/>
      <c r="D80" s="9"/>
      <c r="E80" s="9"/>
      <c r="F80" s="33"/>
    </row>
    <row r="81" spans="1:11" s="11" customFormat="1" ht="16.5" customHeight="1">
      <c r="B81" s="9"/>
      <c r="C81" s="9"/>
      <c r="D81" s="9"/>
      <c r="E81" s="9"/>
      <c r="F81" s="33"/>
    </row>
    <row r="82" spans="1:11" s="11" customFormat="1" ht="16.5" customHeight="1">
      <c r="A82" s="85" t="s">
        <v>171</v>
      </c>
      <c r="C82" s="10"/>
      <c r="D82" s="10"/>
      <c r="E82" s="13" t="s">
        <v>166</v>
      </c>
      <c r="G82" s="10"/>
    </row>
    <row r="83" spans="1:11" s="3" customFormat="1" ht="15.75" customHeight="1">
      <c r="A83" s="44" t="s">
        <v>172</v>
      </c>
      <c r="D83" s="15"/>
      <c r="E83" s="3" t="s">
        <v>167</v>
      </c>
      <c r="G83" s="33"/>
    </row>
    <row r="84" spans="1:11" s="3" customFormat="1" ht="31.5" customHeight="1">
      <c r="A84" s="9"/>
      <c r="C84" s="9"/>
      <c r="D84" s="9"/>
      <c r="E84" s="9"/>
    </row>
    <row r="85" spans="1:11" s="3" customFormat="1" ht="18" customHeight="1">
      <c r="A85" s="103"/>
      <c r="B85" s="99"/>
      <c r="C85" s="99"/>
      <c r="D85" s="99"/>
      <c r="E85" s="99"/>
      <c r="F85" s="99"/>
      <c r="G85" s="85"/>
    </row>
    <row r="86" spans="1:11" s="3" customFormat="1" ht="18" customHeight="1">
      <c r="A86" s="104"/>
      <c r="B86" s="104"/>
      <c r="C86" s="104"/>
      <c r="D86" s="104"/>
      <c r="E86" s="104"/>
      <c r="F86" s="104"/>
      <c r="G86" s="90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A88" s="11"/>
      <c r="B88" s="9"/>
      <c r="C88" s="11"/>
      <c r="D88" s="11"/>
      <c r="E88" s="11"/>
      <c r="F88" s="13"/>
      <c r="G88" s="9"/>
      <c r="H88" s="9"/>
      <c r="I88" s="33"/>
      <c r="K88" s="3" t="s">
        <v>53</v>
      </c>
    </row>
    <row r="89" spans="1:11" s="3" customFormat="1" ht="24" customHeight="1">
      <c r="A89" s="13"/>
      <c r="B89" s="11"/>
      <c r="C89" s="11"/>
      <c r="D89" s="11"/>
      <c r="E89" s="11"/>
      <c r="F89" s="13"/>
      <c r="G89" s="9"/>
      <c r="H89" s="9"/>
      <c r="I89" s="33"/>
    </row>
    <row r="90" spans="1:11" s="3" customFormat="1" ht="24" customHeight="1">
      <c r="C90" s="11"/>
      <c r="D90" s="11"/>
      <c r="E90" s="11"/>
      <c r="F90" s="13"/>
      <c r="G90" s="9"/>
      <c r="H90" s="9"/>
      <c r="I90" s="10"/>
    </row>
    <row r="91" spans="1:11" s="3" customFormat="1" ht="24" customHeight="1">
      <c r="A91" s="9"/>
      <c r="C91" s="11"/>
      <c r="D91" s="11"/>
      <c r="E91" s="11"/>
      <c r="F91" s="13"/>
      <c r="G91" s="9"/>
      <c r="H91" s="9"/>
      <c r="I91" s="33"/>
    </row>
    <row r="92" spans="1:11" s="3" customFormat="1" ht="24" customHeight="1">
      <c r="C92" s="11"/>
      <c r="D92" s="11"/>
      <c r="E92" s="11"/>
      <c r="F92" s="34"/>
      <c r="G92" s="35"/>
      <c r="H92" s="35"/>
      <c r="I92" s="33"/>
    </row>
    <row r="93" spans="1:11" s="3" customFormat="1" ht="24" customHeight="1">
      <c r="F93" s="36"/>
      <c r="G93" s="37"/>
      <c r="H93" s="37"/>
      <c r="I93" s="10"/>
    </row>
    <row r="94" spans="1:11" s="3" customFormat="1" ht="24" customHeight="1">
      <c r="F94" s="38"/>
      <c r="G94" s="39"/>
      <c r="H94" s="39"/>
      <c r="I94" s="4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1"/>
      <c r="G115" s="42"/>
      <c r="H115" s="42"/>
      <c r="I115" s="44"/>
    </row>
    <row r="116" spans="1:84" s="3" customFormat="1">
      <c r="F116" s="41"/>
      <c r="G116" s="42"/>
      <c r="H116" s="42"/>
      <c r="I116" s="44"/>
    </row>
    <row r="117" spans="1:84" s="3" customFormat="1">
      <c r="F117" s="41"/>
      <c r="G117" s="42"/>
      <c r="H117" s="42"/>
      <c r="I117" s="44"/>
    </row>
    <row r="118" spans="1:84" s="3" customFormat="1">
      <c r="F118" s="45"/>
      <c r="G118" s="46"/>
      <c r="H118" s="46"/>
      <c r="I118" s="47"/>
    </row>
    <row r="128" spans="1:84" ht="15.75" thickBot="1">
      <c r="A128" s="48"/>
      <c r="B128" s="48"/>
      <c r="C128" s="48"/>
      <c r="D128" s="48"/>
      <c r="E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</row>
    <row r="129" spans="1:84" ht="15.75">
      <c r="A129" s="48"/>
      <c r="B129" s="48"/>
      <c r="C129" s="48"/>
      <c r="D129" s="48"/>
      <c r="E129" s="48"/>
      <c r="F129" s="49"/>
      <c r="G129" s="50"/>
      <c r="H129" s="50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9" spans="1:84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  <c r="BM139" s="48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  <c r="CA139" s="48"/>
      <c r="CB139" s="48"/>
      <c r="CC139" s="48"/>
      <c r="CD139" s="48"/>
      <c r="CE139" s="48"/>
      <c r="CF139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</sheetData>
  <mergeCells count="5">
    <mergeCell ref="A2:F2"/>
    <mergeCell ref="A3:F3"/>
    <mergeCell ref="A85:F85"/>
    <mergeCell ref="A86:F86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2022 </vt:lpstr>
      <vt:lpstr>'BALANCE GENERAL 2022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2023-02-16T20:42:29Z</cp:lastPrinted>
  <dcterms:created xsi:type="dcterms:W3CDTF">2020-12-03T17:12:48Z</dcterms:created>
  <dcterms:modified xsi:type="dcterms:W3CDTF">2023-02-16T20:43:31Z</dcterms:modified>
</cp:coreProperties>
</file>